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dropbox\Dropbox\메타분석\도서관도움받아서다시(2)\"/>
    </mc:Choice>
  </mc:AlternateContent>
  <xr:revisionPtr revIDLastSave="0" documentId="13_ncr:1_{72740F1E-441F-4291-9B0D-54C766EEBF65}" xr6:coauthVersionLast="47" xr6:coauthVersionMax="47" xr10:uidLastSave="{00000000-0000-0000-0000-000000000000}"/>
  <bookViews>
    <workbookView xWindow="-108" yWindow="-108" windowWidth="23256" windowHeight="12576" firstSheet="2" activeTab="4" xr2:uid="{00000000-000D-0000-FFFF-FFFF00000000}"/>
  </bookViews>
  <sheets>
    <sheet name="metaanalysis(main)" sheetId="1" r:id="rId1"/>
    <sheet name="metaanalysis(all)" sheetId="10" r:id="rId2"/>
    <sheet name="metaanalysis(sensitivity 1)" sheetId="6" r:id="rId3"/>
    <sheet name="metaanalysis(sensitivity2)" sheetId="7" r:id="rId4"/>
    <sheet name="metaanalysis(sensitivity3)" sheetId="12" r:id="rId5"/>
    <sheet name="metaanalysis(sensitivity4)" sheetId="13" r:id="rId6"/>
    <sheet name="Sheet3" sheetId="11" state="hidden" r:id="rId7"/>
    <sheet name="Sheet4" sheetId="8" state="hidden" r:id="rId8"/>
    <sheet name="Sheet5" sheetId="9" state="hidden" r:id="rId9"/>
    <sheet name="Sheet1" sheetId="5" state="hidden" r:id="rId10"/>
    <sheet name="lungsens" sheetId="4" state="hidden" r:id="rId11"/>
    <sheet name="metaanalsys3개이상" sheetId="3" state="hidden" r:id="rId12"/>
    <sheet name="metaanalysis3개미만" sheetId="2" state="hidden" r:id="rId13"/>
  </sheets>
  <definedNames>
    <definedName name="_xlnm._FilterDatabase" localSheetId="11" hidden="1">metaanalsys3개이상!$A$1:$J$46</definedName>
    <definedName name="_xlnm._FilterDatabase" localSheetId="0" hidden="1">'metaanalysis(main)'!$A$1:$I$77</definedName>
    <definedName name="_xlnm._FilterDatabase" localSheetId="12" hidden="1">metaanalysis3개미만!$A$1:$J$32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0" l="1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G3" i="10"/>
  <c r="F3" i="10"/>
  <c r="G2" i="10"/>
  <c r="F2" i="10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F2" i="1"/>
  <c r="F3" i="1"/>
  <c r="G3" i="1"/>
  <c r="G2" i="1"/>
  <c r="G24" i="1"/>
  <c r="G26" i="1"/>
  <c r="G42" i="1"/>
  <c r="G49" i="1"/>
  <c r="G55" i="1"/>
  <c r="G63" i="1"/>
  <c r="G36" i="1"/>
  <c r="G18" i="1"/>
  <c r="G77" i="1"/>
  <c r="G25" i="1"/>
  <c r="G27" i="1"/>
  <c r="G43" i="1"/>
  <c r="G50" i="1"/>
  <c r="G56" i="1"/>
  <c r="G64" i="1"/>
  <c r="G37" i="1"/>
  <c r="G19" i="1"/>
  <c r="G76" i="1"/>
  <c r="F24" i="1"/>
  <c r="F26" i="1"/>
  <c r="F42" i="1"/>
  <c r="F49" i="1"/>
  <c r="F55" i="1"/>
  <c r="F63" i="1"/>
  <c r="F36" i="1"/>
  <c r="F18" i="1"/>
  <c r="F77" i="1"/>
  <c r="F25" i="1"/>
  <c r="F27" i="1"/>
  <c r="F43" i="1"/>
  <c r="F50" i="1"/>
  <c r="F56" i="1"/>
  <c r="F64" i="1"/>
  <c r="F37" i="1"/>
  <c r="F19" i="1"/>
  <c r="F76" i="1"/>
  <c r="G20" i="1"/>
  <c r="G38" i="1"/>
  <c r="G65" i="1"/>
  <c r="G30" i="1"/>
  <c r="G44" i="1"/>
  <c r="G6" i="1"/>
  <c r="G28" i="1"/>
  <c r="G10" i="1"/>
  <c r="G53" i="1"/>
  <c r="G73" i="1"/>
  <c r="G21" i="1"/>
  <c r="G39" i="1"/>
  <c r="G66" i="1"/>
  <c r="G31" i="1"/>
  <c r="G45" i="1"/>
  <c r="G12" i="1"/>
  <c r="G7" i="1"/>
  <c r="G29" i="1"/>
  <c r="G11" i="1"/>
  <c r="G54" i="1"/>
  <c r="G72" i="1"/>
  <c r="F20" i="1"/>
  <c r="F38" i="1"/>
  <c r="F65" i="1"/>
  <c r="F30" i="1"/>
  <c r="F44" i="1"/>
  <c r="F6" i="1"/>
  <c r="F28" i="1"/>
  <c r="F10" i="1"/>
  <c r="F53" i="1"/>
  <c r="F73" i="1"/>
  <c r="F21" i="1"/>
  <c r="F39" i="1"/>
  <c r="F66" i="1"/>
  <c r="F31" i="1"/>
  <c r="F45" i="1"/>
  <c r="F12" i="1"/>
  <c r="F7" i="1"/>
  <c r="F29" i="1"/>
  <c r="F11" i="1"/>
  <c r="F54" i="1"/>
  <c r="F72" i="1"/>
</calcChain>
</file>

<file path=xl/sharedStrings.xml><?xml version="1.0" encoding="utf-8"?>
<sst xmlns="http://schemas.openxmlformats.org/spreadsheetml/2006/main" count="1556" uniqueCount="114">
  <si>
    <t>Country</t>
  </si>
  <si>
    <t>Gender</t>
  </si>
  <si>
    <t>effect size</t>
  </si>
  <si>
    <t>logef</t>
  </si>
  <si>
    <t>p value</t>
  </si>
  <si>
    <t>95%L</t>
  </si>
  <si>
    <t>95%U</t>
  </si>
  <si>
    <t>Ancona C (2015) Male</t>
  </si>
  <si>
    <t>Italy</t>
  </si>
  <si>
    <t>All cancer</t>
  </si>
  <si>
    <t>Ancona C (2015) Female</t>
  </si>
  <si>
    <t>f</t>
  </si>
  <si>
    <t>Ranzi A (2011) Male</t>
  </si>
  <si>
    <t>M</t>
  </si>
  <si>
    <t>Ranzi A (2011) Female</t>
  </si>
  <si>
    <t>F</t>
  </si>
  <si>
    <t>Samer CF (2020)</t>
  </si>
  <si>
    <t>Switzerland</t>
  </si>
  <si>
    <t>both</t>
  </si>
  <si>
    <t>Bladder</t>
  </si>
  <si>
    <t>Breast</t>
  </si>
  <si>
    <t>Viel JF (2008) 20-59</t>
  </si>
  <si>
    <t>France</t>
  </si>
  <si>
    <t>Viel JF (2008) ≥ 60</t>
  </si>
  <si>
    <t xml:space="preserve">VoPham T (2020) </t>
  </si>
  <si>
    <t>USA</t>
  </si>
  <si>
    <t>CNS</t>
  </si>
  <si>
    <t>Romanelli AM (2019) Female</t>
  </si>
  <si>
    <t>Colorectal</t>
  </si>
  <si>
    <t>Larynx</t>
  </si>
  <si>
    <t>Leukemia</t>
  </si>
  <si>
    <t>Liver</t>
  </si>
  <si>
    <t>Lung</t>
  </si>
  <si>
    <t>Bigery A (1996)</t>
  </si>
  <si>
    <t>lymphohematopoiteic</t>
  </si>
  <si>
    <t>Myeloma</t>
  </si>
  <si>
    <t>NHL</t>
  </si>
  <si>
    <t xml:space="preserve">Floret N (2003) </t>
  </si>
  <si>
    <t xml:space="preserve">Pronk A (2013) </t>
  </si>
  <si>
    <t>Prostate</t>
  </si>
  <si>
    <t>Sarcoma</t>
  </si>
  <si>
    <t xml:space="preserve">Bendetti M (2020) </t>
  </si>
  <si>
    <t xml:space="preserve">Zambon P (2007) </t>
  </si>
  <si>
    <t xml:space="preserve">P Comba (2003) </t>
  </si>
  <si>
    <t>Stomach</t>
  </si>
  <si>
    <t>Stomach</t>
    <phoneticPr fontId="18" type="noConversion"/>
  </si>
  <si>
    <t>Colorectal</t>
    <phoneticPr fontId="18" type="noConversion"/>
  </si>
  <si>
    <t>Liver</t>
    <phoneticPr fontId="18" type="noConversion"/>
  </si>
  <si>
    <t>Pancreas</t>
    <phoneticPr fontId="18" type="noConversion"/>
  </si>
  <si>
    <t>Larynx</t>
    <phoneticPr fontId="18" type="noConversion"/>
  </si>
  <si>
    <t>Lung</t>
    <phoneticPr fontId="18" type="noConversion"/>
  </si>
  <si>
    <t>Breast</t>
    <phoneticPr fontId="18" type="noConversion"/>
  </si>
  <si>
    <t>Bladder</t>
    <phoneticPr fontId="18" type="noConversion"/>
  </si>
  <si>
    <t>Kidney</t>
    <phoneticPr fontId="18" type="noConversion"/>
  </si>
  <si>
    <t>Brain</t>
    <phoneticPr fontId="18" type="noConversion"/>
  </si>
  <si>
    <t>Connective and other soft tissues</t>
    <phoneticPr fontId="18" type="noConversion"/>
  </si>
  <si>
    <t>Leukemia</t>
    <phoneticPr fontId="18" type="noConversion"/>
  </si>
  <si>
    <t>CNS</t>
    <phoneticPr fontId="18" type="noConversion"/>
  </si>
  <si>
    <t>Romanelli AM (2019) Male</t>
    <phoneticPr fontId="18" type="noConversion"/>
  </si>
  <si>
    <t>Italy</t>
    <phoneticPr fontId="18" type="noConversion"/>
  </si>
  <si>
    <t>F</t>
    <phoneticPr fontId="18" type="noConversion"/>
  </si>
  <si>
    <t>All cancer</t>
    <phoneticPr fontId="18" type="noConversion"/>
  </si>
  <si>
    <t>M</t>
    <phoneticPr fontId="18" type="noConversion"/>
  </si>
  <si>
    <t>cancertype</t>
    <phoneticPr fontId="18" type="noConversion"/>
  </si>
  <si>
    <t>se</t>
    <phoneticPr fontId="18" type="noConversion"/>
  </si>
  <si>
    <t>study</t>
    <phoneticPr fontId="18" type="noConversion"/>
  </si>
  <si>
    <t>Cancer type</t>
    <phoneticPr fontId="20" type="noConversion"/>
  </si>
  <si>
    <t>effect size</t>
    <phoneticPr fontId="20" type="noConversion"/>
  </si>
  <si>
    <t>logef</t>
    <phoneticPr fontId="20" type="noConversion"/>
  </si>
  <si>
    <t>SE</t>
    <phoneticPr fontId="20" type="noConversion"/>
  </si>
  <si>
    <t>95%L</t>
    <phoneticPr fontId="20" type="noConversion"/>
  </si>
  <si>
    <t>95%U</t>
    <phoneticPr fontId="20" type="noConversion"/>
  </si>
  <si>
    <t>Outcome</t>
    <phoneticPr fontId="20" type="noConversion"/>
  </si>
  <si>
    <t>Exposure estimation</t>
    <phoneticPr fontId="18" type="noConversion"/>
  </si>
  <si>
    <t>hospitalization</t>
    <phoneticPr fontId="20" type="noConversion"/>
  </si>
  <si>
    <t>Modelling</t>
    <phoneticPr fontId="18" type="noConversion"/>
  </si>
  <si>
    <t>All cancer</t>
    <phoneticPr fontId="20" type="noConversion"/>
  </si>
  <si>
    <t>Incidence</t>
    <phoneticPr fontId="20" type="noConversion"/>
  </si>
  <si>
    <t>Bladder</t>
    <phoneticPr fontId="20" type="noConversion"/>
  </si>
  <si>
    <t>Viel JF (2008) Female</t>
  </si>
  <si>
    <t>Breast</t>
    <phoneticPr fontId="20" type="noConversion"/>
  </si>
  <si>
    <t>Romanelli AM (2019) Male</t>
  </si>
  <si>
    <t>CNS</t>
    <phoneticPr fontId="20" type="noConversion"/>
  </si>
  <si>
    <t>Colorectal</t>
    <phoneticPr fontId="20" type="noConversion"/>
  </si>
  <si>
    <t>Larynx</t>
    <phoneticPr fontId="20" type="noConversion"/>
  </si>
  <si>
    <t>Leukemia</t>
    <phoneticPr fontId="20" type="noConversion"/>
  </si>
  <si>
    <t>Liver</t>
    <phoneticPr fontId="20" type="noConversion"/>
  </si>
  <si>
    <t>Lung</t>
    <phoneticPr fontId="20" type="noConversion"/>
  </si>
  <si>
    <t>Lymphohemato</t>
    <phoneticPr fontId="20" type="noConversion"/>
  </si>
  <si>
    <t>lymphohematopoiteic</t>
    <phoneticPr fontId="20" type="noConversion"/>
  </si>
  <si>
    <t>Myeloma</t>
    <phoneticPr fontId="20" type="noConversion"/>
  </si>
  <si>
    <t>Floret N (2003) Both</t>
  </si>
  <si>
    <t>NHL</t>
    <phoneticPr fontId="20" type="noConversion"/>
  </si>
  <si>
    <t>Non-Hodgkin's lymphoma</t>
    <phoneticPr fontId="18" type="noConversion"/>
  </si>
  <si>
    <t>Prostate</t>
    <phoneticPr fontId="20" type="noConversion"/>
  </si>
  <si>
    <t>Zambon P (2007) Both</t>
  </si>
  <si>
    <t>Sarcoma</t>
    <phoneticPr fontId="20" type="noConversion"/>
  </si>
  <si>
    <t>Stomach</t>
    <phoneticPr fontId="20" type="noConversion"/>
  </si>
  <si>
    <t>Cancer type</t>
  </si>
  <si>
    <t>SE</t>
  </si>
  <si>
    <t>Brain</t>
    <phoneticPr fontId="20" type="noConversion"/>
  </si>
  <si>
    <t>Colon Rectum</t>
    <phoneticPr fontId="20" type="noConversion"/>
  </si>
  <si>
    <t>connective</t>
    <phoneticPr fontId="20" type="noConversion"/>
  </si>
  <si>
    <t>Kidney</t>
    <phoneticPr fontId="20" type="noConversion"/>
  </si>
  <si>
    <t>Biggeri A (1996) Male</t>
  </si>
  <si>
    <t>Pancreas</t>
    <phoneticPr fontId="20" type="noConversion"/>
  </si>
  <si>
    <t>Outcome</t>
    <phoneticPr fontId="18" type="noConversion"/>
  </si>
  <si>
    <t>Mortality</t>
    <phoneticPr fontId="18" type="noConversion"/>
  </si>
  <si>
    <t>Mortality (autopsy)</t>
    <phoneticPr fontId="18" type="noConversion"/>
  </si>
  <si>
    <t>Study</t>
    <phoneticPr fontId="20" type="noConversion"/>
  </si>
  <si>
    <t>NHL</t>
    <phoneticPr fontId="18" type="noConversion"/>
  </si>
  <si>
    <t>Studyname</t>
  </si>
  <si>
    <t>Female</t>
    <phoneticPr fontId="18" type="noConversion"/>
  </si>
  <si>
    <t>Male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</si>
</sst>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/>
    <xf numFmtId="9" fontId="21" fillId="0" borderId="0" xfId="0" applyNumberFormat="1" applyFont="1" applyAlignment="1"/>
    <xf numFmtId="0" fontId="21" fillId="33" borderId="0" xfId="0" applyFont="1" applyFill="1" applyAlignment="1"/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workbookViewId="0">
      <pane ySplit="1" topLeftCell="A14" activePane="bottomLeft" state="frozen"/>
      <selection pane="bottomLeft" activeCell="E14" sqref="A1:I77"/>
    </sheetView>
  </sheetViews>
  <sheetFormatPr defaultRowHeight="17.399999999999999"/>
  <cols>
    <col min="1" max="1" width="27.59765625" customWidth="1"/>
    <col min="3" max="3" width="17.296875" customWidth="1"/>
  </cols>
  <sheetData>
    <row r="1" spans="1:9">
      <c r="A1" s="2" t="s">
        <v>65</v>
      </c>
      <c r="B1" s="2" t="s">
        <v>0</v>
      </c>
      <c r="C1" s="2" t="s">
        <v>63</v>
      </c>
      <c r="D1" s="2" t="s">
        <v>1</v>
      </c>
      <c r="E1" s="2" t="s">
        <v>2</v>
      </c>
      <c r="F1" s="2" t="s">
        <v>3</v>
      </c>
      <c r="G1" s="2" t="s">
        <v>64</v>
      </c>
      <c r="H1" s="2" t="s">
        <v>5</v>
      </c>
      <c r="I1" s="2" t="s">
        <v>6</v>
      </c>
    </row>
    <row r="2" spans="1:9">
      <c r="A2" s="2" t="s">
        <v>10</v>
      </c>
      <c r="B2" s="2" t="s">
        <v>59</v>
      </c>
      <c r="C2" s="2" t="s">
        <v>61</v>
      </c>
      <c r="D2" s="2" t="s">
        <v>60</v>
      </c>
      <c r="E2" s="2">
        <v>0.97</v>
      </c>
      <c r="F2" s="2">
        <f>LN(E2)</f>
        <v>-3.0459207484708574E-2</v>
      </c>
      <c r="G2" s="2">
        <f>(LN(I2)-LN(H2) )/3.92</f>
        <v>1.322068057770053E-2</v>
      </c>
      <c r="H2" s="2">
        <v>0.94</v>
      </c>
      <c r="I2" s="2">
        <v>0.99</v>
      </c>
    </row>
    <row r="3" spans="1:9">
      <c r="A3" s="2" t="s">
        <v>7</v>
      </c>
      <c r="B3" s="2" t="s">
        <v>59</v>
      </c>
      <c r="C3" s="2" t="s">
        <v>61</v>
      </c>
      <c r="D3" s="2" t="s">
        <v>62</v>
      </c>
      <c r="E3" s="2">
        <v>0.99</v>
      </c>
      <c r="F3" s="2">
        <f>LN(E3)</f>
        <v>-1.0050335853501451E-2</v>
      </c>
      <c r="G3" s="2">
        <f>(LN(I3)-LN(H3) )/3.92</f>
        <v>1.5465464749090534E-2</v>
      </c>
      <c r="H3" s="2">
        <v>0.96</v>
      </c>
      <c r="I3" s="2">
        <v>1.02</v>
      </c>
    </row>
    <row r="4" spans="1:9">
      <c r="A4" s="2" t="s">
        <v>14</v>
      </c>
      <c r="B4" s="2" t="s">
        <v>8</v>
      </c>
      <c r="C4" s="2" t="s">
        <v>9</v>
      </c>
      <c r="D4" s="2" t="s">
        <v>15</v>
      </c>
      <c r="E4" s="2">
        <v>0.9</v>
      </c>
      <c r="F4" s="2">
        <v>-0.105360516</v>
      </c>
      <c r="G4" s="2">
        <v>0.10690580600000001</v>
      </c>
      <c r="H4" s="2">
        <v>0.73</v>
      </c>
      <c r="I4" s="2">
        <v>1.1100000000000001</v>
      </c>
    </row>
    <row r="5" spans="1:9">
      <c r="A5" s="2" t="s">
        <v>12</v>
      </c>
      <c r="B5" s="2" t="s">
        <v>8</v>
      </c>
      <c r="C5" s="2" t="s">
        <v>9</v>
      </c>
      <c r="D5" s="2" t="s">
        <v>13</v>
      </c>
      <c r="E5" s="2">
        <v>0.87</v>
      </c>
      <c r="F5" s="2">
        <v>-0.13926206699999999</v>
      </c>
      <c r="G5" s="2">
        <v>9.8666575000000006E-2</v>
      </c>
      <c r="H5" s="2">
        <v>0.72</v>
      </c>
      <c r="I5" s="2">
        <v>1.06</v>
      </c>
    </row>
    <row r="6" spans="1:9">
      <c r="A6" s="2" t="s">
        <v>7</v>
      </c>
      <c r="B6" s="2" t="s">
        <v>59</v>
      </c>
      <c r="C6" s="2" t="s">
        <v>52</v>
      </c>
      <c r="D6" s="2" t="s">
        <v>13</v>
      </c>
      <c r="E6" s="2">
        <v>1.04</v>
      </c>
      <c r="F6" s="2">
        <f>LN(E6)</f>
        <v>3.9220713153281329E-2</v>
      </c>
      <c r="G6" s="2">
        <f>(LN(I6)-LN(H6) )/3.92</f>
        <v>8.8335774672916784E-2</v>
      </c>
      <c r="H6" s="2">
        <v>0.87</v>
      </c>
      <c r="I6" s="2">
        <v>1.23</v>
      </c>
    </row>
    <row r="7" spans="1:9">
      <c r="A7" s="2" t="s">
        <v>10</v>
      </c>
      <c r="B7" s="2" t="s">
        <v>59</v>
      </c>
      <c r="C7" s="2" t="s">
        <v>52</v>
      </c>
      <c r="D7" s="2" t="s">
        <v>60</v>
      </c>
      <c r="E7" s="2">
        <v>0.75</v>
      </c>
      <c r="F7" s="2">
        <f>LN(E7)</f>
        <v>-0.2876820724517809</v>
      </c>
      <c r="G7" s="2">
        <f>(LN(I7)-LN(H7) )/3.92</f>
        <v>0.28025823690513008</v>
      </c>
      <c r="H7" s="2">
        <v>0.43</v>
      </c>
      <c r="I7" s="2">
        <v>1.29</v>
      </c>
    </row>
    <row r="8" spans="1:9">
      <c r="A8" s="2" t="s">
        <v>14</v>
      </c>
      <c r="B8" s="2" t="s">
        <v>8</v>
      </c>
      <c r="C8" s="2" t="s">
        <v>19</v>
      </c>
      <c r="D8" s="2" t="s">
        <v>15</v>
      </c>
      <c r="E8" s="2">
        <v>2.2999999999999998</v>
      </c>
      <c r="F8" s="2">
        <v>0.83290912299999997</v>
      </c>
      <c r="G8" s="2">
        <v>0.58528876299999999</v>
      </c>
      <c r="H8" s="2">
        <v>0.73</v>
      </c>
      <c r="I8" s="2">
        <v>7.24</v>
      </c>
    </row>
    <row r="9" spans="1:9">
      <c r="A9" s="2" t="s">
        <v>12</v>
      </c>
      <c r="B9" s="2" t="s">
        <v>8</v>
      </c>
      <c r="C9" s="2" t="s">
        <v>19</v>
      </c>
      <c r="D9" s="2" t="s">
        <v>13</v>
      </c>
      <c r="E9" s="2">
        <v>0.78</v>
      </c>
      <c r="F9" s="2">
        <v>-0.24846135899999999</v>
      </c>
      <c r="G9" s="2">
        <v>0.304751771</v>
      </c>
      <c r="H9" s="2">
        <v>0.43</v>
      </c>
      <c r="I9" s="2">
        <v>1.42</v>
      </c>
    </row>
    <row r="10" spans="1:9">
      <c r="A10" s="2" t="s">
        <v>7</v>
      </c>
      <c r="B10" s="2" t="s">
        <v>59</v>
      </c>
      <c r="C10" s="2" t="s">
        <v>54</v>
      </c>
      <c r="D10" s="2" t="s">
        <v>13</v>
      </c>
      <c r="E10" s="2">
        <v>0.97</v>
      </c>
      <c r="F10" s="2">
        <f>LN(E10)</f>
        <v>-3.0459207484708574E-2</v>
      </c>
      <c r="G10" s="2">
        <f>(LN(I10)-LN(H10) )/3.92</f>
        <v>0.28025823690513002</v>
      </c>
      <c r="H10" s="2">
        <v>0.56000000000000005</v>
      </c>
      <c r="I10" s="2">
        <v>1.68</v>
      </c>
    </row>
    <row r="11" spans="1:9">
      <c r="A11" s="2" t="s">
        <v>10</v>
      </c>
      <c r="B11" s="2" t="s">
        <v>59</v>
      </c>
      <c r="C11" s="2" t="s">
        <v>54</v>
      </c>
      <c r="D11" s="2" t="s">
        <v>60</v>
      </c>
      <c r="E11" s="2">
        <v>0.49</v>
      </c>
      <c r="F11" s="2">
        <f>LN(E11)</f>
        <v>-0.71334988787746478</v>
      </c>
      <c r="G11" s="2">
        <f>(LN(I11)-LN(H11) )/3.92</f>
        <v>0.46544624797220557</v>
      </c>
      <c r="H11" s="2">
        <v>0.2</v>
      </c>
      <c r="I11" s="2">
        <v>1.24</v>
      </c>
    </row>
    <row r="12" spans="1:9">
      <c r="A12" s="2" t="s">
        <v>10</v>
      </c>
      <c r="B12" s="2" t="s">
        <v>59</v>
      </c>
      <c r="C12" s="2" t="s">
        <v>51</v>
      </c>
      <c r="D12" s="2" t="s">
        <v>60</v>
      </c>
      <c r="E12" s="2">
        <v>1.1299999999999999</v>
      </c>
      <c r="F12" s="2">
        <f>LN(E12)</f>
        <v>0.12221763272424911</v>
      </c>
      <c r="G12" s="2">
        <f>(LN(I12)-LN(H12) )/3.92</f>
        <v>6.0973699099617328E-2</v>
      </c>
      <c r="H12" s="2">
        <v>1</v>
      </c>
      <c r="I12" s="2">
        <v>1.27</v>
      </c>
    </row>
    <row r="13" spans="1:9">
      <c r="A13" s="2" t="s">
        <v>14</v>
      </c>
      <c r="B13" s="2" t="s">
        <v>8</v>
      </c>
      <c r="C13" s="2" t="s">
        <v>20</v>
      </c>
      <c r="D13" s="2" t="s">
        <v>15</v>
      </c>
      <c r="E13" s="2">
        <v>0.76</v>
      </c>
      <c r="F13" s="2">
        <v>-0.27443684600000001</v>
      </c>
      <c r="G13" s="2">
        <v>0.20294953700000001</v>
      </c>
      <c r="H13" s="2">
        <v>0.51</v>
      </c>
      <c r="I13" s="2">
        <v>1.1299999999999999</v>
      </c>
    </row>
    <row r="14" spans="1:9">
      <c r="A14" s="2" t="s">
        <v>23</v>
      </c>
      <c r="B14" s="2" t="s">
        <v>22</v>
      </c>
      <c r="C14" s="2" t="s">
        <v>20</v>
      </c>
      <c r="D14" s="2" t="s">
        <v>11</v>
      </c>
      <c r="E14" s="2">
        <v>0.31</v>
      </c>
      <c r="F14" s="2">
        <v>-1.1711829819999999</v>
      </c>
      <c r="G14" s="2">
        <v>0.614590517</v>
      </c>
      <c r="H14" s="2">
        <v>0.08</v>
      </c>
      <c r="I14" s="2">
        <v>0.89</v>
      </c>
    </row>
    <row r="15" spans="1:9">
      <c r="A15" s="2" t="s">
        <v>21</v>
      </c>
      <c r="B15" s="2" t="s">
        <v>22</v>
      </c>
      <c r="C15" s="2" t="s">
        <v>20</v>
      </c>
      <c r="D15" s="2" t="s">
        <v>11</v>
      </c>
      <c r="E15" s="2">
        <v>0.88</v>
      </c>
      <c r="F15" s="2">
        <v>-0.127833372</v>
      </c>
      <c r="G15" s="2">
        <v>0.36382288000000002</v>
      </c>
      <c r="H15" s="2">
        <v>0.43</v>
      </c>
      <c r="I15" s="2">
        <v>1.79</v>
      </c>
    </row>
    <row r="16" spans="1:9">
      <c r="A16" s="2" t="s">
        <v>24</v>
      </c>
      <c r="B16" s="2" t="s">
        <v>25</v>
      </c>
      <c r="C16" s="2" t="s">
        <v>20</v>
      </c>
      <c r="D16" s="2" t="s">
        <v>11</v>
      </c>
      <c r="E16" s="2">
        <v>1.39</v>
      </c>
      <c r="F16" s="2">
        <v>0.32930374699999998</v>
      </c>
      <c r="G16" s="2">
        <v>0.16773469499999999</v>
      </c>
      <c r="H16" s="2">
        <v>1</v>
      </c>
      <c r="I16" s="2">
        <v>1.93</v>
      </c>
    </row>
    <row r="17" spans="1:9">
      <c r="A17" s="2" t="s">
        <v>12</v>
      </c>
      <c r="B17" s="2" t="s">
        <v>8</v>
      </c>
      <c r="C17" s="2" t="s">
        <v>26</v>
      </c>
      <c r="D17" s="2" t="s">
        <v>13</v>
      </c>
      <c r="E17" s="2">
        <v>1.35</v>
      </c>
      <c r="F17" s="2">
        <v>0.300104592</v>
      </c>
      <c r="G17" s="2">
        <v>0.70493751199999999</v>
      </c>
      <c r="H17" s="2">
        <v>0.34</v>
      </c>
      <c r="I17" s="2">
        <v>5.39</v>
      </c>
    </row>
    <row r="18" spans="1:9">
      <c r="A18" s="2" t="s">
        <v>58</v>
      </c>
      <c r="B18" s="2" t="s">
        <v>8</v>
      </c>
      <c r="C18" s="2" t="s">
        <v>57</v>
      </c>
      <c r="D18" s="2" t="s">
        <v>13</v>
      </c>
      <c r="E18" s="2">
        <v>0.99</v>
      </c>
      <c r="F18" s="2">
        <f>LN(E18)</f>
        <v>-1.0050335853501451E-2</v>
      </c>
      <c r="G18" s="2">
        <f>(LN(I18)-LN(H18) )/3.92</f>
        <v>0.2773090475171005</v>
      </c>
      <c r="H18" s="2">
        <v>0.57999999999999996</v>
      </c>
      <c r="I18" s="2">
        <v>1.72</v>
      </c>
    </row>
    <row r="19" spans="1:9">
      <c r="A19" s="2" t="s">
        <v>27</v>
      </c>
      <c r="B19" s="2" t="s">
        <v>8</v>
      </c>
      <c r="C19" s="2" t="s">
        <v>57</v>
      </c>
      <c r="D19" s="2" t="s">
        <v>60</v>
      </c>
      <c r="E19" s="2">
        <v>0.81</v>
      </c>
      <c r="F19" s="2">
        <f>LN(E19)</f>
        <v>-0.21072103131565253</v>
      </c>
      <c r="G19" s="2">
        <f>(LN(I19)-LN(H19) )/3.92</f>
        <v>0.23870122901307569</v>
      </c>
      <c r="H19" s="2">
        <v>0.51</v>
      </c>
      <c r="I19" s="2">
        <v>1.3</v>
      </c>
    </row>
    <row r="20" spans="1:9">
      <c r="A20" s="2" t="s">
        <v>7</v>
      </c>
      <c r="B20" s="2" t="s">
        <v>59</v>
      </c>
      <c r="C20" s="2" t="s">
        <v>46</v>
      </c>
      <c r="D20" s="2" t="s">
        <v>13</v>
      </c>
      <c r="E20" s="2">
        <v>0.89</v>
      </c>
      <c r="F20" s="2">
        <f>LN(E20)</f>
        <v>-0.11653381625595151</v>
      </c>
      <c r="G20" s="2">
        <f>(LN(I20)-LN(H20) )/3.92</f>
        <v>0.11042451078986708</v>
      </c>
      <c r="H20" s="2">
        <v>0.72</v>
      </c>
      <c r="I20" s="2">
        <v>1.1100000000000001</v>
      </c>
    </row>
    <row r="21" spans="1:9">
      <c r="A21" s="2" t="s">
        <v>10</v>
      </c>
      <c r="B21" s="2" t="s">
        <v>59</v>
      </c>
      <c r="C21" s="2" t="s">
        <v>46</v>
      </c>
      <c r="D21" s="2" t="s">
        <v>60</v>
      </c>
      <c r="E21" s="2">
        <v>0.87</v>
      </c>
      <c r="F21" s="2">
        <f>LN(E21)</f>
        <v>-0.13926206733350766</v>
      </c>
      <c r="G21" s="2">
        <f>(LN(I21)-LN(H21) )/3.92</f>
        <v>0.1355882216845738</v>
      </c>
      <c r="H21" s="2">
        <v>0.67</v>
      </c>
      <c r="I21" s="2">
        <v>1.1399999999999999</v>
      </c>
    </row>
    <row r="22" spans="1:9">
      <c r="A22" s="2" t="s">
        <v>14</v>
      </c>
      <c r="B22" s="2" t="s">
        <v>8</v>
      </c>
      <c r="C22" s="2" t="s">
        <v>28</v>
      </c>
      <c r="D22" s="2" t="s">
        <v>15</v>
      </c>
      <c r="E22" s="2">
        <v>1.33</v>
      </c>
      <c r="F22" s="2">
        <v>0.28517894199999999</v>
      </c>
      <c r="G22" s="2">
        <v>0.31906858900000001</v>
      </c>
      <c r="H22" s="2">
        <v>0.71</v>
      </c>
      <c r="I22" s="2">
        <v>2.48</v>
      </c>
    </row>
    <row r="23" spans="1:9">
      <c r="A23" s="2" t="s">
        <v>12</v>
      </c>
      <c r="B23" s="2" t="s">
        <v>8</v>
      </c>
      <c r="C23" s="2" t="s">
        <v>28</v>
      </c>
      <c r="D23" s="2" t="s">
        <v>13</v>
      </c>
      <c r="E23" s="2">
        <v>1</v>
      </c>
      <c r="F23" s="2">
        <v>0</v>
      </c>
      <c r="G23" s="2">
        <v>0.28615681300000001</v>
      </c>
      <c r="H23" s="2">
        <v>0.56999999999999995</v>
      </c>
      <c r="I23" s="2">
        <v>1.75</v>
      </c>
    </row>
    <row r="24" spans="1:9">
      <c r="A24" s="2" t="s">
        <v>58</v>
      </c>
      <c r="B24" s="2" t="s">
        <v>8</v>
      </c>
      <c r="C24" s="2" t="s">
        <v>46</v>
      </c>
      <c r="D24" s="2" t="s">
        <v>13</v>
      </c>
      <c r="E24" s="2">
        <v>0.95</v>
      </c>
      <c r="F24" s="2">
        <f t="shared" ref="F24:F31" si="0">LN(E24)</f>
        <v>-5.1293294387550578E-2</v>
      </c>
      <c r="G24" s="2">
        <f t="shared" ref="G24:G31" si="1">(LN(I24)-LN(H24) )/3.92</f>
        <v>0.12753978355333848</v>
      </c>
      <c r="H24" s="2">
        <v>0.74</v>
      </c>
      <c r="I24" s="2">
        <v>1.22</v>
      </c>
    </row>
    <row r="25" spans="1:9">
      <c r="A25" s="2" t="s">
        <v>27</v>
      </c>
      <c r="B25" s="2" t="s">
        <v>8</v>
      </c>
      <c r="C25" s="2" t="s">
        <v>46</v>
      </c>
      <c r="D25" s="2" t="s">
        <v>60</v>
      </c>
      <c r="E25" s="2">
        <v>0.83</v>
      </c>
      <c r="F25" s="2">
        <f t="shared" si="0"/>
        <v>-0.18632957819149348</v>
      </c>
      <c r="G25" s="2">
        <f t="shared" si="1"/>
        <v>0.13348166932769079</v>
      </c>
      <c r="H25" s="2">
        <v>0.64</v>
      </c>
      <c r="I25" s="2">
        <v>1.08</v>
      </c>
    </row>
    <row r="26" spans="1:9">
      <c r="A26" s="2" t="s">
        <v>58</v>
      </c>
      <c r="B26" s="2" t="s">
        <v>8</v>
      </c>
      <c r="C26" s="2" t="s">
        <v>55</v>
      </c>
      <c r="D26" s="2" t="s">
        <v>13</v>
      </c>
      <c r="E26" s="2">
        <v>0.76</v>
      </c>
      <c r="F26" s="2">
        <f t="shared" si="0"/>
        <v>-0.2744368457017603</v>
      </c>
      <c r="G26" s="2">
        <f t="shared" si="1"/>
        <v>0.60455033673551362</v>
      </c>
      <c r="H26" s="2">
        <v>0.23</v>
      </c>
      <c r="I26" s="2">
        <v>2.46</v>
      </c>
    </row>
    <row r="27" spans="1:9">
      <c r="A27" s="2" t="s">
        <v>27</v>
      </c>
      <c r="B27" s="2" t="s">
        <v>8</v>
      </c>
      <c r="C27" s="2" t="s">
        <v>55</v>
      </c>
      <c r="D27" s="2" t="s">
        <v>60</v>
      </c>
      <c r="E27" s="2">
        <v>0.72</v>
      </c>
      <c r="F27" s="2">
        <f t="shared" si="0"/>
        <v>-0.3285040669720361</v>
      </c>
      <c r="G27" s="2">
        <f t="shared" si="1"/>
        <v>0.67797955145746436</v>
      </c>
      <c r="H27" s="2">
        <v>0.19</v>
      </c>
      <c r="I27" s="2">
        <v>2.71</v>
      </c>
    </row>
    <row r="28" spans="1:9">
      <c r="A28" s="2" t="s">
        <v>7</v>
      </c>
      <c r="B28" s="2" t="s">
        <v>59</v>
      </c>
      <c r="C28" s="2" t="s">
        <v>53</v>
      </c>
      <c r="D28" s="2" t="s">
        <v>13</v>
      </c>
      <c r="E28" s="2">
        <v>0.87</v>
      </c>
      <c r="F28" s="2">
        <f t="shared" si="0"/>
        <v>-0.13926206733350766</v>
      </c>
      <c r="G28" s="2">
        <f t="shared" si="1"/>
        <v>0.18518801106707555</v>
      </c>
      <c r="H28" s="2">
        <v>0.6</v>
      </c>
      <c r="I28" s="2">
        <v>1.24</v>
      </c>
    </row>
    <row r="29" spans="1:9">
      <c r="A29" s="2" t="s">
        <v>10</v>
      </c>
      <c r="B29" s="2" t="s">
        <v>59</v>
      </c>
      <c r="C29" s="2" t="s">
        <v>53</v>
      </c>
      <c r="D29" s="2" t="s">
        <v>60</v>
      </c>
      <c r="E29" s="2">
        <v>0.99</v>
      </c>
      <c r="F29" s="2">
        <f t="shared" si="0"/>
        <v>-1.0050335853501451E-2</v>
      </c>
      <c r="G29" s="2">
        <f t="shared" si="1"/>
        <v>0.25923794818904156</v>
      </c>
      <c r="H29" s="2">
        <v>0.59</v>
      </c>
      <c r="I29" s="2">
        <v>1.63</v>
      </c>
    </row>
    <row r="30" spans="1:9">
      <c r="A30" s="2" t="s">
        <v>7</v>
      </c>
      <c r="B30" s="2" t="s">
        <v>59</v>
      </c>
      <c r="C30" s="2" t="s">
        <v>49</v>
      </c>
      <c r="D30" s="2" t="s">
        <v>13</v>
      </c>
      <c r="E30" s="2">
        <v>1.1299999999999999</v>
      </c>
      <c r="F30" s="2">
        <f t="shared" si="0"/>
        <v>0.12221763272424911</v>
      </c>
      <c r="G30" s="2">
        <f t="shared" si="1"/>
        <v>0.20083175309449594</v>
      </c>
      <c r="H30" s="2">
        <v>0.76</v>
      </c>
      <c r="I30" s="2">
        <v>1.67</v>
      </c>
    </row>
    <row r="31" spans="1:9">
      <c r="A31" s="2" t="s">
        <v>10</v>
      </c>
      <c r="B31" s="2" t="s">
        <v>59</v>
      </c>
      <c r="C31" s="2" t="s">
        <v>49</v>
      </c>
      <c r="D31" s="2" t="s">
        <v>60</v>
      </c>
      <c r="E31" s="2">
        <v>1.83</v>
      </c>
      <c r="F31" s="2">
        <f t="shared" si="0"/>
        <v>0.60431596685332956</v>
      </c>
      <c r="G31" s="2">
        <f t="shared" si="1"/>
        <v>0.26332582135796861</v>
      </c>
      <c r="H31" s="2">
        <v>1.0900000000000001</v>
      </c>
      <c r="I31" s="2">
        <v>3.06</v>
      </c>
    </row>
    <row r="32" spans="1:9">
      <c r="A32" s="2" t="s">
        <v>14</v>
      </c>
      <c r="B32" s="2" t="s">
        <v>8</v>
      </c>
      <c r="C32" s="2" t="s">
        <v>29</v>
      </c>
      <c r="D32" s="2" t="s">
        <v>15</v>
      </c>
      <c r="E32" s="2">
        <v>1.6</v>
      </c>
      <c r="F32" s="2">
        <v>0.47000362899999998</v>
      </c>
      <c r="G32" s="2">
        <v>1.2161451619999999</v>
      </c>
      <c r="H32" s="2">
        <v>0.15</v>
      </c>
      <c r="I32" s="2">
        <v>17.64</v>
      </c>
    </row>
    <row r="33" spans="1:9">
      <c r="A33" s="2" t="s">
        <v>12</v>
      </c>
      <c r="B33" s="2" t="s">
        <v>8</v>
      </c>
      <c r="C33" s="2" t="s">
        <v>29</v>
      </c>
      <c r="D33" s="2" t="s">
        <v>13</v>
      </c>
      <c r="E33" s="2">
        <v>0.15</v>
      </c>
      <c r="F33" s="2">
        <v>-1.897119985</v>
      </c>
      <c r="G33" s="2">
        <v>1.03139063</v>
      </c>
      <c r="H33" s="2">
        <v>0.02</v>
      </c>
      <c r="I33" s="2">
        <v>1.1399999999999999</v>
      </c>
    </row>
    <row r="34" spans="1:9">
      <c r="A34" s="2" t="s">
        <v>14</v>
      </c>
      <c r="B34" s="2" t="s">
        <v>8</v>
      </c>
      <c r="C34" s="2" t="s">
        <v>30</v>
      </c>
      <c r="D34" s="2" t="s">
        <v>15</v>
      </c>
      <c r="E34" s="2">
        <v>1.23</v>
      </c>
      <c r="F34" s="2">
        <v>0.207014169</v>
      </c>
      <c r="G34" s="2">
        <v>0.67322891100000004</v>
      </c>
      <c r="H34" s="2">
        <v>0.33</v>
      </c>
      <c r="I34" s="2">
        <v>4.62</v>
      </c>
    </row>
    <row r="35" spans="1:9">
      <c r="A35" s="2" t="s">
        <v>12</v>
      </c>
      <c r="B35" s="2" t="s">
        <v>8</v>
      </c>
      <c r="C35" s="2" t="s">
        <v>30</v>
      </c>
      <c r="D35" s="2" t="s">
        <v>13</v>
      </c>
      <c r="E35" s="2">
        <v>1.01</v>
      </c>
      <c r="F35" s="2">
        <v>9.9503309999999998E-3</v>
      </c>
      <c r="G35" s="2">
        <v>0.526901862</v>
      </c>
      <c r="H35" s="2">
        <v>0.36</v>
      </c>
      <c r="I35" s="2">
        <v>2.84</v>
      </c>
    </row>
    <row r="36" spans="1:9">
      <c r="A36" s="2" t="s">
        <v>58</v>
      </c>
      <c r="B36" s="2" t="s">
        <v>8</v>
      </c>
      <c r="C36" s="2" t="s">
        <v>56</v>
      </c>
      <c r="D36" s="2" t="s">
        <v>13</v>
      </c>
      <c r="E36" s="2">
        <v>1.75</v>
      </c>
      <c r="F36" s="2">
        <f>LN(E36)</f>
        <v>0.55961578793542266</v>
      </c>
      <c r="G36" s="2">
        <f>(LN(I36)-LN(H36) )/3.92</f>
        <v>0.36310930753217635</v>
      </c>
      <c r="H36" s="2">
        <v>0.86</v>
      </c>
      <c r="I36" s="2">
        <v>3.57</v>
      </c>
    </row>
    <row r="37" spans="1:9">
      <c r="A37" s="2" t="s">
        <v>27</v>
      </c>
      <c r="B37" s="2" t="s">
        <v>8</v>
      </c>
      <c r="C37" s="2" t="s">
        <v>56</v>
      </c>
      <c r="D37" s="2" t="s">
        <v>60</v>
      </c>
      <c r="E37" s="2">
        <v>1.35</v>
      </c>
      <c r="F37" s="2">
        <f>LN(E37)</f>
        <v>0.30010459245033816</v>
      </c>
      <c r="G37" s="2">
        <f>(LN(I37)-LN(H37) )/3.92</f>
        <v>0.40635423736808418</v>
      </c>
      <c r="H37" s="2">
        <v>0.61</v>
      </c>
      <c r="I37" s="2">
        <v>3</v>
      </c>
    </row>
    <row r="38" spans="1:9">
      <c r="A38" s="2" t="s">
        <v>7</v>
      </c>
      <c r="B38" s="2" t="s">
        <v>59</v>
      </c>
      <c r="C38" s="2" t="s">
        <v>47</v>
      </c>
      <c r="D38" s="2" t="s">
        <v>13</v>
      </c>
      <c r="E38" s="2">
        <v>0.73</v>
      </c>
      <c r="F38" s="2">
        <f>LN(E38)</f>
        <v>-0.31471074483970024</v>
      </c>
      <c r="G38" s="2">
        <f>(LN(I38)-LN(H38) )/3.92</f>
        <v>0.28227486433041404</v>
      </c>
      <c r="H38" s="2">
        <v>0.42</v>
      </c>
      <c r="I38" s="2">
        <v>1.27</v>
      </c>
    </row>
    <row r="39" spans="1:9">
      <c r="A39" s="2" t="s">
        <v>10</v>
      </c>
      <c r="B39" s="2" t="s">
        <v>59</v>
      </c>
      <c r="C39" s="2" t="s">
        <v>47</v>
      </c>
      <c r="D39" s="2" t="s">
        <v>60</v>
      </c>
      <c r="E39" s="2">
        <v>1.55</v>
      </c>
      <c r="F39" s="2">
        <f>LN(E39)</f>
        <v>0.43825493093115531</v>
      </c>
      <c r="G39" s="2">
        <f>(LN(I39)-LN(H39) )/3.92</f>
        <v>0.21291140328058364</v>
      </c>
      <c r="H39" s="2">
        <v>1.02</v>
      </c>
      <c r="I39" s="2">
        <v>2.35</v>
      </c>
    </row>
    <row r="40" spans="1:9">
      <c r="A40" s="2" t="s">
        <v>14</v>
      </c>
      <c r="B40" s="2" t="s">
        <v>8</v>
      </c>
      <c r="C40" s="2" t="s">
        <v>31</v>
      </c>
      <c r="D40" s="2" t="s">
        <v>15</v>
      </c>
      <c r="E40" s="2">
        <v>0.94</v>
      </c>
      <c r="F40" s="2">
        <v>-6.1875404000000002E-2</v>
      </c>
      <c r="G40" s="2">
        <v>0.79595914599999995</v>
      </c>
      <c r="H40" s="2">
        <v>0.2</v>
      </c>
      <c r="I40" s="2">
        <v>4.53</v>
      </c>
    </row>
    <row r="41" spans="1:9">
      <c r="A41" s="2" t="s">
        <v>12</v>
      </c>
      <c r="B41" s="2" t="s">
        <v>8</v>
      </c>
      <c r="C41" s="2" t="s">
        <v>31</v>
      </c>
      <c r="D41" s="2" t="s">
        <v>13</v>
      </c>
      <c r="E41" s="2">
        <v>0.26</v>
      </c>
      <c r="F41" s="2">
        <v>-1.3470736480000001</v>
      </c>
      <c r="G41" s="2">
        <v>1.0726256679999999</v>
      </c>
      <c r="H41" s="2">
        <v>0.03</v>
      </c>
      <c r="I41" s="2">
        <v>2.0099999999999998</v>
      </c>
    </row>
    <row r="42" spans="1:9">
      <c r="A42" s="2" t="s">
        <v>58</v>
      </c>
      <c r="B42" s="2" t="s">
        <v>8</v>
      </c>
      <c r="C42" s="2" t="s">
        <v>47</v>
      </c>
      <c r="D42" s="2" t="s">
        <v>13</v>
      </c>
      <c r="E42" s="2">
        <v>1.1100000000000001</v>
      </c>
      <c r="F42" s="2">
        <f>LN(E42)</f>
        <v>0.10436001532424286</v>
      </c>
      <c r="G42" s="2">
        <f>(LN(I42)-LN(H42) )/3.92</f>
        <v>0.238871808785942</v>
      </c>
      <c r="H42" s="2">
        <v>0.69</v>
      </c>
      <c r="I42" s="2">
        <v>1.76</v>
      </c>
    </row>
    <row r="43" spans="1:9">
      <c r="A43" s="2" t="s">
        <v>27</v>
      </c>
      <c r="B43" s="2" t="s">
        <v>8</v>
      </c>
      <c r="C43" s="2" t="s">
        <v>47</v>
      </c>
      <c r="D43" s="2" t="s">
        <v>60</v>
      </c>
      <c r="E43" s="2">
        <v>0.94</v>
      </c>
      <c r="F43" s="2">
        <f>LN(E43)</f>
        <v>-6.1875403718087529E-2</v>
      </c>
      <c r="G43" s="2">
        <f>(LN(I43)-LN(H43) )/3.92</f>
        <v>0.27240832397993781</v>
      </c>
      <c r="H43" s="2">
        <v>0.55000000000000004</v>
      </c>
      <c r="I43" s="2">
        <v>1.6</v>
      </c>
    </row>
    <row r="44" spans="1:9">
      <c r="A44" s="2" t="s">
        <v>7</v>
      </c>
      <c r="B44" s="2" t="s">
        <v>59</v>
      </c>
      <c r="C44" s="2" t="s">
        <v>50</v>
      </c>
      <c r="D44" s="2" t="s">
        <v>13</v>
      </c>
      <c r="E44" s="2">
        <v>1.01</v>
      </c>
      <c r="F44" s="2">
        <f>LN(E44)</f>
        <v>9.950330853168092E-3</v>
      </c>
      <c r="G44" s="2">
        <f>(LN(I44)-LN(H44) )/3.92</f>
        <v>8.0698298013305358E-2</v>
      </c>
      <c r="H44" s="2">
        <v>0.86</v>
      </c>
      <c r="I44" s="2">
        <v>1.18</v>
      </c>
    </row>
    <row r="45" spans="1:9">
      <c r="A45" s="2" t="s">
        <v>10</v>
      </c>
      <c r="B45" s="2" t="s">
        <v>59</v>
      </c>
      <c r="C45" s="2" t="s">
        <v>50</v>
      </c>
      <c r="D45" s="2" t="s">
        <v>60</v>
      </c>
      <c r="E45" s="2">
        <v>0.98</v>
      </c>
      <c r="F45" s="2">
        <f>LN(E45)</f>
        <v>-2.0202707317519466E-2</v>
      </c>
      <c r="G45" s="2">
        <f>(LN(I45)-LN(H45) )/3.92</f>
        <v>0.15655178806267822</v>
      </c>
      <c r="H45" s="2">
        <v>0.72</v>
      </c>
      <c r="I45" s="2">
        <v>1.33</v>
      </c>
    </row>
    <row r="46" spans="1:9" s="1" customFormat="1">
      <c r="A46" s="2" t="s">
        <v>33</v>
      </c>
      <c r="B46" s="2" t="s">
        <v>8</v>
      </c>
      <c r="C46" s="2" t="s">
        <v>50</v>
      </c>
      <c r="D46" s="2" t="s">
        <v>13</v>
      </c>
      <c r="E46" s="2">
        <v>6.7</v>
      </c>
      <c r="F46" s="2">
        <v>1.902107526</v>
      </c>
      <c r="G46" s="2">
        <v>0.736436914</v>
      </c>
      <c r="H46" s="2">
        <v>1.5820000000000001</v>
      </c>
      <c r="I46" s="2">
        <v>28.375399999999999</v>
      </c>
    </row>
    <row r="47" spans="1:9">
      <c r="A47" s="2" t="s">
        <v>14</v>
      </c>
      <c r="B47" s="2" t="s">
        <v>8</v>
      </c>
      <c r="C47" s="2" t="s">
        <v>32</v>
      </c>
      <c r="D47" s="2" t="s">
        <v>15</v>
      </c>
      <c r="E47" s="2">
        <v>0.81</v>
      </c>
      <c r="F47" s="2">
        <v>-0.210721031</v>
      </c>
      <c r="G47" s="2">
        <v>0.559464505</v>
      </c>
      <c r="H47" s="2">
        <v>0.27</v>
      </c>
      <c r="I47" s="2">
        <v>2.42</v>
      </c>
    </row>
    <row r="48" spans="1:9">
      <c r="A48" s="2" t="s">
        <v>12</v>
      </c>
      <c r="B48" s="2" t="s">
        <v>8</v>
      </c>
      <c r="C48" s="2" t="s">
        <v>32</v>
      </c>
      <c r="D48" s="2" t="s">
        <v>13</v>
      </c>
      <c r="E48" s="2">
        <v>0.96</v>
      </c>
      <c r="F48" s="2">
        <v>-4.0821995E-2</v>
      </c>
      <c r="G48" s="2">
        <v>0.232909861</v>
      </c>
      <c r="H48" s="2">
        <v>0.61</v>
      </c>
      <c r="I48" s="2">
        <v>1.52</v>
      </c>
    </row>
    <row r="49" spans="1:9">
      <c r="A49" s="2" t="s">
        <v>58</v>
      </c>
      <c r="B49" s="2" t="s">
        <v>8</v>
      </c>
      <c r="C49" s="2" t="s">
        <v>50</v>
      </c>
      <c r="D49" s="2" t="s">
        <v>13</v>
      </c>
      <c r="E49" s="2">
        <v>0.87</v>
      </c>
      <c r="F49" s="2">
        <f>LN(E49)</f>
        <v>-0.13926206733350766</v>
      </c>
      <c r="G49" s="2">
        <f>(LN(I49)-LN(H49) )/3.92</f>
        <v>0.13107302344493074</v>
      </c>
      <c r="H49" s="2">
        <v>0.67</v>
      </c>
      <c r="I49" s="2">
        <v>1.1200000000000001</v>
      </c>
    </row>
    <row r="50" spans="1:9">
      <c r="A50" s="2" t="s">
        <v>27</v>
      </c>
      <c r="B50" s="2" t="s">
        <v>8</v>
      </c>
      <c r="C50" s="2" t="s">
        <v>50</v>
      </c>
      <c r="D50" s="2" t="s">
        <v>60</v>
      </c>
      <c r="E50" s="2">
        <v>1.34</v>
      </c>
      <c r="F50" s="2">
        <f>LN(E50)</f>
        <v>0.29266961396282004</v>
      </c>
      <c r="G50" s="2">
        <f>(LN(I50)-LN(H50) )/3.92</f>
        <v>0.21573295016841879</v>
      </c>
      <c r="H50" s="2">
        <v>0.88</v>
      </c>
      <c r="I50" s="2">
        <v>2.0499999999999998</v>
      </c>
    </row>
    <row r="51" spans="1:9">
      <c r="A51" s="2" t="s">
        <v>14</v>
      </c>
      <c r="B51" s="2" t="s">
        <v>8</v>
      </c>
      <c r="C51" s="2" t="s">
        <v>34</v>
      </c>
      <c r="D51" s="2" t="s">
        <v>15</v>
      </c>
      <c r="E51" s="2">
        <v>1.23</v>
      </c>
      <c r="F51" s="2">
        <v>0.207014169</v>
      </c>
      <c r="G51" s="2">
        <v>0.32567632200000002</v>
      </c>
      <c r="H51" s="2">
        <v>0.65</v>
      </c>
      <c r="I51" s="2">
        <v>2.33</v>
      </c>
    </row>
    <row r="52" spans="1:9">
      <c r="A52" s="2" t="s">
        <v>12</v>
      </c>
      <c r="B52" s="2" t="s">
        <v>8</v>
      </c>
      <c r="C52" s="2" t="s">
        <v>34</v>
      </c>
      <c r="D52" s="2" t="s">
        <v>13</v>
      </c>
      <c r="E52" s="2">
        <v>0.7</v>
      </c>
      <c r="F52" s="2">
        <v>-0.35667494399999999</v>
      </c>
      <c r="G52" s="2">
        <v>0.30980716899999999</v>
      </c>
      <c r="H52" s="2">
        <v>0.38</v>
      </c>
      <c r="I52" s="2">
        <v>1.28</v>
      </c>
    </row>
    <row r="53" spans="1:9">
      <c r="A53" s="2" t="s">
        <v>7</v>
      </c>
      <c r="B53" s="2" t="s">
        <v>59</v>
      </c>
      <c r="C53" s="2" t="s">
        <v>34</v>
      </c>
      <c r="D53" s="2" t="s">
        <v>13</v>
      </c>
      <c r="E53" s="2">
        <v>0.92</v>
      </c>
      <c r="F53" s="2">
        <f>LN(E53)</f>
        <v>-8.3381608939051013E-2</v>
      </c>
      <c r="G53" s="2">
        <f>(LN(I53)-LN(H53) )/3.92</f>
        <v>0.11023810081385857</v>
      </c>
      <c r="H53" s="2">
        <v>0.74</v>
      </c>
      <c r="I53" s="2">
        <v>1.1399999999999999</v>
      </c>
    </row>
    <row r="54" spans="1:9">
      <c r="A54" s="2" t="s">
        <v>10</v>
      </c>
      <c r="B54" s="2" t="s">
        <v>59</v>
      </c>
      <c r="C54" s="2" t="s">
        <v>34</v>
      </c>
      <c r="D54" s="2" t="s">
        <v>60</v>
      </c>
      <c r="E54" s="2">
        <v>0.66</v>
      </c>
      <c r="F54" s="2">
        <f>LN(E54)</f>
        <v>-0.41551544396166579</v>
      </c>
      <c r="G54" s="2">
        <f>(LN(I54)-LN(H54) )/3.92</f>
        <v>0.19061591883424006</v>
      </c>
      <c r="H54" s="2">
        <v>0.45</v>
      </c>
      <c r="I54" s="2">
        <v>0.95</v>
      </c>
    </row>
    <row r="55" spans="1:9">
      <c r="A55" s="2" t="s">
        <v>58</v>
      </c>
      <c r="B55" s="2" t="s">
        <v>8</v>
      </c>
      <c r="C55" s="2" t="s">
        <v>34</v>
      </c>
      <c r="D55" s="2" t="s">
        <v>13</v>
      </c>
      <c r="E55" s="2">
        <v>1.41</v>
      </c>
      <c r="F55" s="2">
        <f>LN(E55)</f>
        <v>0.34358970439007686</v>
      </c>
      <c r="G55" s="2">
        <f>(LN(I55)-LN(H55) )/3.92</f>
        <v>0.21654322731597511</v>
      </c>
      <c r="H55" s="2">
        <v>0.92</v>
      </c>
      <c r="I55" s="2">
        <v>2.15</v>
      </c>
    </row>
    <row r="56" spans="1:9">
      <c r="A56" s="2" t="s">
        <v>27</v>
      </c>
      <c r="B56" s="2" t="s">
        <v>8</v>
      </c>
      <c r="C56" s="2" t="s">
        <v>34</v>
      </c>
      <c r="D56" s="2" t="s">
        <v>60</v>
      </c>
      <c r="E56" s="2">
        <v>1.21</v>
      </c>
      <c r="F56" s="2">
        <f>LN(E56)</f>
        <v>0.1906203596086497</v>
      </c>
      <c r="G56" s="2">
        <f>(LN(I56)-LN(H56) )/3.92</f>
        <v>0.22442171840315236</v>
      </c>
      <c r="H56" s="2">
        <v>0.78</v>
      </c>
      <c r="I56" s="2">
        <v>1.88</v>
      </c>
    </row>
    <row r="57" spans="1:9">
      <c r="A57" s="2" t="s">
        <v>14</v>
      </c>
      <c r="B57" s="2" t="s">
        <v>8</v>
      </c>
      <c r="C57" s="2" t="s">
        <v>35</v>
      </c>
      <c r="D57" s="2" t="s">
        <v>15</v>
      </c>
      <c r="E57" s="2">
        <v>0.95</v>
      </c>
      <c r="F57" s="2">
        <v>-5.1293294000000003E-2</v>
      </c>
      <c r="G57" s="2">
        <v>0.65955302999999998</v>
      </c>
      <c r="H57" s="2">
        <v>0.26</v>
      </c>
      <c r="I57" s="2">
        <v>3.45</v>
      </c>
    </row>
    <row r="58" spans="1:9">
      <c r="A58" s="2" t="s">
        <v>12</v>
      </c>
      <c r="B58" s="2" t="s">
        <v>8</v>
      </c>
      <c r="C58" s="2" t="s">
        <v>35</v>
      </c>
      <c r="D58" s="2" t="s">
        <v>13</v>
      </c>
      <c r="E58" s="2">
        <v>0.61</v>
      </c>
      <c r="F58" s="2">
        <v>-0.49429632200000001</v>
      </c>
      <c r="G58" s="2">
        <v>0.64491806699999998</v>
      </c>
      <c r="H58" s="2">
        <v>0.17</v>
      </c>
      <c r="I58" s="2">
        <v>2.13</v>
      </c>
    </row>
    <row r="59" spans="1:9">
      <c r="A59" s="2" t="s">
        <v>37</v>
      </c>
      <c r="B59" s="2" t="s">
        <v>22</v>
      </c>
      <c r="C59" s="2" t="s">
        <v>36</v>
      </c>
      <c r="D59" s="2" t="s">
        <v>18</v>
      </c>
      <c r="E59" s="2">
        <v>2.2999999999999998</v>
      </c>
      <c r="F59" s="2">
        <v>0.83290912299999997</v>
      </c>
      <c r="G59" s="2">
        <v>0.25472674200000001</v>
      </c>
      <c r="H59" s="2">
        <v>1.4</v>
      </c>
      <c r="I59" s="2">
        <v>3.8</v>
      </c>
    </row>
    <row r="60" spans="1:9">
      <c r="A60" s="2" t="s">
        <v>38</v>
      </c>
      <c r="B60" s="2" t="s">
        <v>25</v>
      </c>
      <c r="C60" s="2" t="s">
        <v>36</v>
      </c>
      <c r="D60" s="2" t="s">
        <v>18</v>
      </c>
      <c r="E60" s="2">
        <v>1.1000000000000001</v>
      </c>
      <c r="F60" s="2">
        <v>9.5310179999999994E-2</v>
      </c>
      <c r="G60" s="2">
        <v>0.16035935200000001</v>
      </c>
      <c r="H60" s="2">
        <v>0.8</v>
      </c>
      <c r="I60" s="2">
        <v>1.5</v>
      </c>
    </row>
    <row r="61" spans="1:9">
      <c r="A61" s="2" t="s">
        <v>14</v>
      </c>
      <c r="B61" s="2" t="s">
        <v>8</v>
      </c>
      <c r="C61" s="2" t="s">
        <v>36</v>
      </c>
      <c r="D61" s="2" t="s">
        <v>15</v>
      </c>
      <c r="E61" s="2">
        <v>1.06</v>
      </c>
      <c r="F61" s="2">
        <v>5.8268908000000001E-2</v>
      </c>
      <c r="G61" s="2">
        <v>0.51444157199999996</v>
      </c>
      <c r="H61" s="2">
        <v>0.39</v>
      </c>
      <c r="I61" s="2">
        <v>2.93</v>
      </c>
    </row>
    <row r="62" spans="1:9">
      <c r="A62" s="2" t="s">
        <v>12</v>
      </c>
      <c r="B62" s="2" t="s">
        <v>8</v>
      </c>
      <c r="C62" s="2" t="s">
        <v>36</v>
      </c>
      <c r="D62" s="2" t="s">
        <v>13</v>
      </c>
      <c r="E62" s="2">
        <v>0.23</v>
      </c>
      <c r="F62" s="2">
        <v>-1.4696759699999999</v>
      </c>
      <c r="G62" s="2">
        <v>0.48998765</v>
      </c>
      <c r="H62" s="2">
        <v>0.23</v>
      </c>
      <c r="I62" s="2">
        <v>1.57</v>
      </c>
    </row>
    <row r="63" spans="1:9">
      <c r="A63" s="2" t="s">
        <v>58</v>
      </c>
      <c r="B63" s="2" t="s">
        <v>8</v>
      </c>
      <c r="C63" s="2" t="s">
        <v>36</v>
      </c>
      <c r="D63" s="2" t="s">
        <v>13</v>
      </c>
      <c r="E63" s="2">
        <v>1.85</v>
      </c>
      <c r="F63" s="2">
        <f>LN(E63)</f>
        <v>0.61518563909023349</v>
      </c>
      <c r="G63" s="2">
        <f>(LN(I63)-LN(H63) )/3.92</f>
        <v>0.37914350233169386</v>
      </c>
      <c r="H63" s="2">
        <v>0.88</v>
      </c>
      <c r="I63" s="2">
        <v>3.89</v>
      </c>
    </row>
    <row r="64" spans="1:9">
      <c r="A64" s="2" t="s">
        <v>27</v>
      </c>
      <c r="B64" s="2" t="s">
        <v>8</v>
      </c>
      <c r="C64" s="2" t="s">
        <v>36</v>
      </c>
      <c r="D64" s="2" t="s">
        <v>60</v>
      </c>
      <c r="E64" s="2">
        <v>1.54</v>
      </c>
      <c r="F64" s="2">
        <f>LN(E64)</f>
        <v>0.43178241642553783</v>
      </c>
      <c r="G64" s="2">
        <f>(LN(I64)-LN(H64) )/3.92</f>
        <v>0.36027292028651825</v>
      </c>
      <c r="H64" s="2">
        <v>0.76</v>
      </c>
      <c r="I64" s="2">
        <v>3.12</v>
      </c>
    </row>
    <row r="65" spans="1:9">
      <c r="A65" s="2" t="s">
        <v>7</v>
      </c>
      <c r="B65" s="2" t="s">
        <v>59</v>
      </c>
      <c r="C65" s="2" t="s">
        <v>48</v>
      </c>
      <c r="D65" s="2" t="s">
        <v>13</v>
      </c>
      <c r="E65" s="2">
        <v>1.35</v>
      </c>
      <c r="F65" s="2">
        <f>LN(E65)</f>
        <v>0.30010459245033816</v>
      </c>
      <c r="G65" s="2">
        <f>(LN(I65)-LN(H65) )/3.92</f>
        <v>0.14882053939402201</v>
      </c>
      <c r="H65" s="2">
        <v>1.01</v>
      </c>
      <c r="I65" s="2">
        <v>1.81</v>
      </c>
    </row>
    <row r="66" spans="1:9">
      <c r="A66" s="2" t="s">
        <v>10</v>
      </c>
      <c r="B66" s="2" t="s">
        <v>59</v>
      </c>
      <c r="C66" s="2" t="s">
        <v>48</v>
      </c>
      <c r="D66" s="2" t="s">
        <v>60</v>
      </c>
      <c r="E66" s="2">
        <v>1.1100000000000001</v>
      </c>
      <c r="F66" s="2">
        <f>LN(E66)</f>
        <v>0.10436001532424286</v>
      </c>
      <c r="G66" s="2">
        <f>(LN(I66)-LN(H66) )/3.92</f>
        <v>0.19464715829602838</v>
      </c>
      <c r="H66" s="2">
        <v>0.76</v>
      </c>
      <c r="I66" s="2">
        <v>1.63</v>
      </c>
    </row>
    <row r="67" spans="1:9">
      <c r="A67" s="2" t="s">
        <v>12</v>
      </c>
      <c r="B67" s="2" t="s">
        <v>8</v>
      </c>
      <c r="C67" s="2" t="s">
        <v>39</v>
      </c>
      <c r="D67" s="2" t="s">
        <v>13</v>
      </c>
      <c r="E67" s="2">
        <v>1.27</v>
      </c>
      <c r="F67" s="2">
        <v>0.2390169</v>
      </c>
      <c r="G67" s="2">
        <v>0.22616979000000001</v>
      </c>
      <c r="H67" s="2">
        <v>0.82</v>
      </c>
      <c r="I67" s="2">
        <v>1.99</v>
      </c>
    </row>
    <row r="68" spans="1:9">
      <c r="A68" s="2" t="s">
        <v>41</v>
      </c>
      <c r="B68" s="2" t="s">
        <v>8</v>
      </c>
      <c r="C68" s="2" t="s">
        <v>40</v>
      </c>
      <c r="D68" s="2" t="s">
        <v>18</v>
      </c>
      <c r="E68" s="2">
        <v>0.81</v>
      </c>
      <c r="F68" s="2">
        <v>-0.210721031</v>
      </c>
      <c r="G68" s="2">
        <v>0.28933755999999999</v>
      </c>
      <c r="H68" s="2">
        <v>0.46</v>
      </c>
      <c r="I68" s="2">
        <v>1.43</v>
      </c>
    </row>
    <row r="69" spans="1:9">
      <c r="A69" s="2" t="s">
        <v>43</v>
      </c>
      <c r="B69" s="2" t="s">
        <v>8</v>
      </c>
      <c r="C69" s="2" t="s">
        <v>40</v>
      </c>
      <c r="D69" s="2" t="s">
        <v>18</v>
      </c>
      <c r="E69" s="2">
        <v>31.4</v>
      </c>
      <c r="F69" s="2">
        <v>3.4468078929999999</v>
      </c>
      <c r="G69" s="2">
        <v>0.87966464700000002</v>
      </c>
      <c r="H69" s="2">
        <v>5.6</v>
      </c>
      <c r="I69" s="2">
        <v>176.1</v>
      </c>
    </row>
    <row r="70" spans="1:9">
      <c r="A70" s="2" t="s">
        <v>12</v>
      </c>
      <c r="B70" s="2" t="s">
        <v>8</v>
      </c>
      <c r="C70" s="2" t="s">
        <v>40</v>
      </c>
      <c r="D70" s="2" t="s">
        <v>13</v>
      </c>
      <c r="E70" s="2">
        <v>0.84</v>
      </c>
      <c r="F70" s="2">
        <v>-0.174353387</v>
      </c>
      <c r="G70" s="2">
        <v>1.146647746</v>
      </c>
      <c r="H70" s="2">
        <v>0.09</v>
      </c>
      <c r="I70" s="2">
        <v>8.06</v>
      </c>
    </row>
    <row r="71" spans="1:9">
      <c r="A71" s="2" t="s">
        <v>42</v>
      </c>
      <c r="B71" s="2" t="s">
        <v>8</v>
      </c>
      <c r="C71" s="2" t="s">
        <v>40</v>
      </c>
      <c r="D71" s="2" t="s">
        <v>18</v>
      </c>
      <c r="E71" s="2">
        <v>3.3</v>
      </c>
      <c r="F71" s="2">
        <v>1.193922468</v>
      </c>
      <c r="G71" s="2">
        <v>0.498746052</v>
      </c>
      <c r="H71" s="2">
        <v>1.24</v>
      </c>
      <c r="I71" s="2">
        <v>8.76</v>
      </c>
    </row>
    <row r="72" spans="1:9">
      <c r="A72" s="2" t="s">
        <v>7</v>
      </c>
      <c r="B72" s="2" t="s">
        <v>59</v>
      </c>
      <c r="C72" s="2" t="s">
        <v>45</v>
      </c>
      <c r="D72" s="2" t="s">
        <v>13</v>
      </c>
      <c r="E72" s="2">
        <v>0.86</v>
      </c>
      <c r="F72" s="2">
        <f>LN(E72)</f>
        <v>-0.15082288973458366</v>
      </c>
      <c r="G72" s="2">
        <f>(LN(I72)-LN(H72) )/3.92</f>
        <v>0.18740992639456586</v>
      </c>
      <c r="H72" s="2">
        <v>0.59</v>
      </c>
      <c r="I72" s="2">
        <v>1.23</v>
      </c>
    </row>
    <row r="73" spans="1:9">
      <c r="A73" s="2" t="s">
        <v>10</v>
      </c>
      <c r="B73" s="2" t="s">
        <v>59</v>
      </c>
      <c r="C73" s="2" t="s">
        <v>45</v>
      </c>
      <c r="D73" s="2" t="s">
        <v>60</v>
      </c>
      <c r="E73" s="2">
        <v>1.07</v>
      </c>
      <c r="F73" s="2">
        <f>LN(E73)</f>
        <v>6.7658648473814864E-2</v>
      </c>
      <c r="G73" s="2">
        <f>(LN(I73)-LN(H73) )/3.92</f>
        <v>0.17682326034692486</v>
      </c>
      <c r="H73" s="2">
        <v>0.76</v>
      </c>
      <c r="I73" s="2">
        <v>1.52</v>
      </c>
    </row>
    <row r="74" spans="1:9">
      <c r="A74" s="2" t="s">
        <v>14</v>
      </c>
      <c r="B74" s="2" t="s">
        <v>8</v>
      </c>
      <c r="C74" s="2" t="s">
        <v>44</v>
      </c>
      <c r="D74" s="2" t="s">
        <v>15</v>
      </c>
      <c r="E74" s="2">
        <v>1.0900000000000001</v>
      </c>
      <c r="F74" s="2">
        <v>8.6177695999999998E-2</v>
      </c>
      <c r="G74" s="2">
        <v>0.40952753200000003</v>
      </c>
      <c r="H74" s="2">
        <v>0.49</v>
      </c>
      <c r="I74" s="2">
        <v>2.44</v>
      </c>
    </row>
    <row r="75" spans="1:9">
      <c r="A75" s="2" t="s">
        <v>12</v>
      </c>
      <c r="B75" s="2" t="s">
        <v>8</v>
      </c>
      <c r="C75" s="2" t="s">
        <v>44</v>
      </c>
      <c r="D75" s="2" t="s">
        <v>13</v>
      </c>
      <c r="E75" s="2">
        <v>1.24</v>
      </c>
      <c r="F75" s="2">
        <v>0.21511137999999999</v>
      </c>
      <c r="G75" s="2">
        <v>0.33718261199999999</v>
      </c>
      <c r="H75" s="2">
        <v>0.64</v>
      </c>
      <c r="I75" s="2">
        <v>2.4</v>
      </c>
    </row>
    <row r="76" spans="1:9">
      <c r="A76" s="2" t="s">
        <v>58</v>
      </c>
      <c r="B76" s="2" t="s">
        <v>8</v>
      </c>
      <c r="C76" s="2" t="s">
        <v>45</v>
      </c>
      <c r="D76" s="2" t="s">
        <v>13</v>
      </c>
      <c r="E76" s="2">
        <v>0.77</v>
      </c>
      <c r="F76" s="2">
        <f>LN(E76)</f>
        <v>-0.26136476413440751</v>
      </c>
      <c r="G76" s="2">
        <f>(LN(I76)-LN(H76) )/3.92</f>
        <v>0.24619410613356812</v>
      </c>
      <c r="H76" s="2">
        <v>0.48</v>
      </c>
      <c r="I76" s="2">
        <v>1.26</v>
      </c>
    </row>
    <row r="77" spans="1:9">
      <c r="A77" s="2" t="s">
        <v>27</v>
      </c>
      <c r="B77" s="2" t="s">
        <v>8</v>
      </c>
      <c r="C77" s="2" t="s">
        <v>45</v>
      </c>
      <c r="D77" s="2" t="s">
        <v>60</v>
      </c>
      <c r="E77" s="2">
        <v>1.3</v>
      </c>
      <c r="F77" s="2">
        <f>LN(E77)</f>
        <v>0.26236426446749106</v>
      </c>
      <c r="G77" s="2">
        <f>(LN(I77)-LN(H77) )/3.92</f>
        <v>0.34579660776865739</v>
      </c>
      <c r="H77" s="2">
        <v>0.66</v>
      </c>
      <c r="I77" s="2">
        <v>2.56</v>
      </c>
    </row>
  </sheetData>
  <autoFilter ref="A1:I77" xr:uid="{00000000-0009-0000-0000-000000000000}">
    <sortState xmlns:xlrd2="http://schemas.microsoft.com/office/spreadsheetml/2017/richdata2" ref="A2:I77">
      <sortCondition ref="C1:C77"/>
    </sortState>
  </autoFilter>
  <phoneticPr fontId="18" type="noConversion"/>
  <pageMargins left="0.7" right="0.7" top="0.75" bottom="0.75" header="0.3" footer="0.3"/>
  <pageSetup paperSize="9" orientation="portrait" horizontalDpi="203" verticalDpi="20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CEEBB-D7FD-49BF-9BA1-5F9685DA4868}">
  <dimension ref="A1"/>
  <sheetViews>
    <sheetView workbookViewId="0"/>
  </sheetViews>
  <sheetFormatPr defaultRowHeight="17.399999999999999"/>
  <sheetData/>
  <phoneticPr fontId="1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workbookViewId="0">
      <selection activeCell="C33" sqref="C33"/>
    </sheetView>
  </sheetViews>
  <sheetFormatPr defaultRowHeight="17.399999999999999"/>
  <sheetData>
    <row r="1" spans="1:10">
      <c r="A1" t="s">
        <v>65</v>
      </c>
      <c r="B1" t="s">
        <v>0</v>
      </c>
      <c r="C1" t="s">
        <v>63</v>
      </c>
      <c r="D1" t="s">
        <v>1</v>
      </c>
      <c r="E1" t="s">
        <v>2</v>
      </c>
      <c r="F1" t="s">
        <v>3</v>
      </c>
      <c r="G1" t="s">
        <v>64</v>
      </c>
      <c r="H1" t="s">
        <v>4</v>
      </c>
      <c r="I1" t="s">
        <v>5</v>
      </c>
      <c r="J1" t="s">
        <v>6</v>
      </c>
    </row>
    <row r="2" spans="1:10">
      <c r="A2" t="s">
        <v>7</v>
      </c>
      <c r="B2" t="s">
        <v>59</v>
      </c>
      <c r="C2" t="s">
        <v>50</v>
      </c>
      <c r="D2" t="s">
        <v>13</v>
      </c>
      <c r="E2">
        <v>1.01</v>
      </c>
      <c r="F2">
        <v>9.950330853168092E-3</v>
      </c>
      <c r="G2">
        <v>8.0698298013305358E-2</v>
      </c>
      <c r="I2">
        <v>0.86</v>
      </c>
      <c r="J2">
        <v>1.18</v>
      </c>
    </row>
    <row r="3" spans="1:10">
      <c r="A3" t="s">
        <v>10</v>
      </c>
      <c r="B3" t="s">
        <v>59</v>
      </c>
      <c r="C3" t="s">
        <v>50</v>
      </c>
      <c r="D3" t="s">
        <v>60</v>
      </c>
      <c r="E3">
        <v>0.98</v>
      </c>
      <c r="F3">
        <v>-2.0202707317519466E-2</v>
      </c>
      <c r="G3">
        <v>0.15655178806267822</v>
      </c>
      <c r="I3">
        <v>0.72</v>
      </c>
      <c r="J3">
        <v>1.33</v>
      </c>
    </row>
    <row r="4" spans="1:10">
      <c r="A4" s="1" t="s">
        <v>33</v>
      </c>
      <c r="B4" s="1" t="s">
        <v>8</v>
      </c>
      <c r="C4" s="1" t="s">
        <v>50</v>
      </c>
      <c r="D4" s="1" t="s">
        <v>13</v>
      </c>
      <c r="E4" s="1">
        <v>6.7</v>
      </c>
      <c r="F4" s="1">
        <v>1.902107526</v>
      </c>
      <c r="G4" s="1">
        <v>0.736436914</v>
      </c>
      <c r="H4" s="1"/>
      <c r="I4" s="1">
        <v>1.5820000000000001</v>
      </c>
      <c r="J4" s="1">
        <v>28.375399999999999</v>
      </c>
    </row>
    <row r="5" spans="1:10">
      <c r="A5" t="s">
        <v>14</v>
      </c>
      <c r="B5" t="s">
        <v>8</v>
      </c>
      <c r="C5" t="s">
        <v>32</v>
      </c>
      <c r="D5" t="s">
        <v>15</v>
      </c>
      <c r="E5">
        <v>0.81</v>
      </c>
      <c r="F5">
        <v>-0.210721031</v>
      </c>
      <c r="G5">
        <v>0.559464505</v>
      </c>
      <c r="I5">
        <v>0.27</v>
      </c>
      <c r="J5">
        <v>2.42</v>
      </c>
    </row>
    <row r="6" spans="1:10">
      <c r="A6" t="s">
        <v>12</v>
      </c>
      <c r="B6" t="s">
        <v>8</v>
      </c>
      <c r="C6" t="s">
        <v>32</v>
      </c>
      <c r="D6" t="s">
        <v>13</v>
      </c>
      <c r="E6">
        <v>0.96</v>
      </c>
      <c r="F6">
        <v>-4.0821995E-2</v>
      </c>
      <c r="G6">
        <v>0.232909861</v>
      </c>
      <c r="I6">
        <v>0.61</v>
      </c>
      <c r="J6">
        <v>1.52</v>
      </c>
    </row>
    <row r="7" spans="1:10">
      <c r="A7" t="s">
        <v>58</v>
      </c>
      <c r="B7" t="s">
        <v>8</v>
      </c>
      <c r="C7" t="s">
        <v>50</v>
      </c>
      <c r="D7" t="s">
        <v>13</v>
      </c>
      <c r="E7">
        <v>0.87</v>
      </c>
      <c r="F7">
        <v>-0.13926206733350766</v>
      </c>
      <c r="G7">
        <v>0.13107302344493074</v>
      </c>
      <c r="I7">
        <v>0.67</v>
      </c>
      <c r="J7">
        <v>1.1200000000000001</v>
      </c>
    </row>
    <row r="8" spans="1:10">
      <c r="A8" t="s">
        <v>27</v>
      </c>
      <c r="B8" t="s">
        <v>8</v>
      </c>
      <c r="C8" t="s">
        <v>50</v>
      </c>
      <c r="D8" t="s">
        <v>60</v>
      </c>
      <c r="E8">
        <v>1.34</v>
      </c>
      <c r="F8">
        <v>0.29266961396282004</v>
      </c>
      <c r="G8">
        <v>0.21573295016841879</v>
      </c>
      <c r="I8">
        <v>0.88</v>
      </c>
      <c r="J8">
        <v>2.0499999999999998</v>
      </c>
    </row>
  </sheetData>
  <phoneticPr fontId="1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"/>
  <sheetViews>
    <sheetView topLeftCell="A10" workbookViewId="0">
      <selection activeCell="E27" sqref="E27"/>
    </sheetView>
  </sheetViews>
  <sheetFormatPr defaultRowHeight="17.399999999999999"/>
  <sheetData>
    <row r="1" spans="1:10">
      <c r="A1" t="s">
        <v>65</v>
      </c>
      <c r="B1" t="s">
        <v>0</v>
      </c>
      <c r="C1" t="s">
        <v>63</v>
      </c>
      <c r="D1" t="s">
        <v>1</v>
      </c>
      <c r="E1" t="s">
        <v>2</v>
      </c>
      <c r="F1" t="s">
        <v>3</v>
      </c>
      <c r="G1" t="s">
        <v>64</v>
      </c>
      <c r="H1" t="s">
        <v>4</v>
      </c>
      <c r="I1" t="s">
        <v>5</v>
      </c>
      <c r="J1" t="s">
        <v>6</v>
      </c>
    </row>
    <row r="2" spans="1:10">
      <c r="A2" t="s">
        <v>10</v>
      </c>
      <c r="B2" t="s">
        <v>59</v>
      </c>
      <c r="C2" t="s">
        <v>51</v>
      </c>
      <c r="D2" t="s">
        <v>60</v>
      </c>
      <c r="E2">
        <v>1.1299999999999999</v>
      </c>
      <c r="F2">
        <v>0.12221763272424911</v>
      </c>
      <c r="G2">
        <v>6.0973699099617328E-2</v>
      </c>
      <c r="I2">
        <v>1</v>
      </c>
      <c r="J2">
        <v>1.27</v>
      </c>
    </row>
    <row r="3" spans="1:10">
      <c r="A3" t="s">
        <v>14</v>
      </c>
      <c r="B3" t="s">
        <v>8</v>
      </c>
      <c r="C3" t="s">
        <v>20</v>
      </c>
      <c r="D3" t="s">
        <v>15</v>
      </c>
      <c r="E3">
        <v>0.76</v>
      </c>
      <c r="F3">
        <v>-0.27443684600000001</v>
      </c>
      <c r="G3">
        <v>0.20294953700000001</v>
      </c>
      <c r="I3">
        <v>0.51</v>
      </c>
      <c r="J3">
        <v>1.1299999999999999</v>
      </c>
    </row>
    <row r="4" spans="1:10">
      <c r="A4" t="s">
        <v>23</v>
      </c>
      <c r="B4" t="s">
        <v>22</v>
      </c>
      <c r="C4" t="s">
        <v>20</v>
      </c>
      <c r="D4" t="s">
        <v>11</v>
      </c>
      <c r="E4">
        <v>0.31</v>
      </c>
      <c r="F4">
        <v>-1.1711829819999999</v>
      </c>
      <c r="G4">
        <v>0.614590517</v>
      </c>
      <c r="I4">
        <v>0.08</v>
      </c>
      <c r="J4">
        <v>0.89</v>
      </c>
    </row>
    <row r="5" spans="1:10">
      <c r="A5" t="s">
        <v>21</v>
      </c>
      <c r="B5" t="s">
        <v>22</v>
      </c>
      <c r="C5" t="s">
        <v>20</v>
      </c>
      <c r="D5" t="s">
        <v>11</v>
      </c>
      <c r="E5">
        <v>0.88</v>
      </c>
      <c r="F5">
        <v>-0.127833372</v>
      </c>
      <c r="G5">
        <v>0.36382288000000002</v>
      </c>
      <c r="I5">
        <v>0.43</v>
      </c>
      <c r="J5">
        <v>1.79</v>
      </c>
    </row>
    <row r="6" spans="1:10">
      <c r="A6" t="s">
        <v>24</v>
      </c>
      <c r="B6" t="s">
        <v>25</v>
      </c>
      <c r="C6" t="s">
        <v>20</v>
      </c>
      <c r="D6" t="s">
        <v>11</v>
      </c>
      <c r="E6">
        <v>1.39</v>
      </c>
      <c r="F6">
        <v>0.32930374699999998</v>
      </c>
      <c r="G6">
        <v>0.16773469499999999</v>
      </c>
      <c r="I6">
        <v>1</v>
      </c>
      <c r="J6">
        <v>1.93</v>
      </c>
    </row>
    <row r="7" spans="1:10">
      <c r="A7" t="s">
        <v>7</v>
      </c>
      <c r="B7" t="s">
        <v>59</v>
      </c>
      <c r="C7" t="s">
        <v>46</v>
      </c>
      <c r="D7" t="s">
        <v>13</v>
      </c>
      <c r="E7">
        <v>0.89</v>
      </c>
      <c r="F7">
        <v>-0.11653381625595151</v>
      </c>
      <c r="G7">
        <v>0.11042451078986708</v>
      </c>
      <c r="I7">
        <v>0.72</v>
      </c>
      <c r="J7">
        <v>1.1100000000000001</v>
      </c>
    </row>
    <row r="8" spans="1:10">
      <c r="A8" t="s">
        <v>10</v>
      </c>
      <c r="B8" t="s">
        <v>59</v>
      </c>
      <c r="C8" t="s">
        <v>46</v>
      </c>
      <c r="D8" t="s">
        <v>60</v>
      </c>
      <c r="E8">
        <v>0.87</v>
      </c>
      <c r="F8">
        <v>-0.13926206733350766</v>
      </c>
      <c r="G8">
        <v>0.1355882216845738</v>
      </c>
      <c r="I8">
        <v>0.67</v>
      </c>
      <c r="J8">
        <v>1.1399999999999999</v>
      </c>
    </row>
    <row r="9" spans="1:10">
      <c r="A9" t="s">
        <v>14</v>
      </c>
      <c r="B9" t="s">
        <v>8</v>
      </c>
      <c r="C9" t="s">
        <v>28</v>
      </c>
      <c r="D9" t="s">
        <v>15</v>
      </c>
      <c r="E9">
        <v>1.33</v>
      </c>
      <c r="F9">
        <v>0.28517894199999999</v>
      </c>
      <c r="G9">
        <v>0.31906858900000001</v>
      </c>
      <c r="I9">
        <v>0.71</v>
      </c>
      <c r="J9">
        <v>2.48</v>
      </c>
    </row>
    <row r="10" spans="1:10">
      <c r="A10" t="s">
        <v>12</v>
      </c>
      <c r="B10" t="s">
        <v>8</v>
      </c>
      <c r="C10" t="s">
        <v>28</v>
      </c>
      <c r="D10" t="s">
        <v>13</v>
      </c>
      <c r="E10">
        <v>1</v>
      </c>
      <c r="F10">
        <v>0</v>
      </c>
      <c r="G10">
        <v>0.28615681300000001</v>
      </c>
      <c r="I10">
        <v>0.56999999999999995</v>
      </c>
      <c r="J10">
        <v>1.75</v>
      </c>
    </row>
    <row r="11" spans="1:10">
      <c r="A11" t="s">
        <v>58</v>
      </c>
      <c r="B11" t="s">
        <v>8</v>
      </c>
      <c r="C11" t="s">
        <v>46</v>
      </c>
      <c r="D11" t="s">
        <v>13</v>
      </c>
      <c r="E11">
        <v>0.95</v>
      </c>
      <c r="F11">
        <v>-5.1293294387550578E-2</v>
      </c>
      <c r="G11">
        <v>0.12753978355333848</v>
      </c>
      <c r="I11">
        <v>0.74</v>
      </c>
      <c r="J11">
        <v>1.22</v>
      </c>
    </row>
    <row r="12" spans="1:10">
      <c r="A12" t="s">
        <v>27</v>
      </c>
      <c r="B12" t="s">
        <v>8</v>
      </c>
      <c r="C12" t="s">
        <v>46</v>
      </c>
      <c r="D12" t="s">
        <v>60</v>
      </c>
      <c r="E12">
        <v>0.83</v>
      </c>
      <c r="F12">
        <v>-0.18632957819149348</v>
      </c>
      <c r="G12">
        <v>0.13348166932769079</v>
      </c>
      <c r="I12">
        <v>0.64</v>
      </c>
      <c r="J12">
        <v>1.08</v>
      </c>
    </row>
    <row r="13" spans="1:10">
      <c r="A13" t="s">
        <v>7</v>
      </c>
      <c r="B13" t="s">
        <v>59</v>
      </c>
      <c r="C13" t="s">
        <v>47</v>
      </c>
      <c r="D13" t="s">
        <v>13</v>
      </c>
      <c r="E13">
        <v>0.73</v>
      </c>
      <c r="F13">
        <v>-0.31471074483970024</v>
      </c>
      <c r="G13">
        <v>0.28227486433041404</v>
      </c>
      <c r="I13">
        <v>0.42</v>
      </c>
      <c r="J13">
        <v>1.27</v>
      </c>
    </row>
    <row r="14" spans="1:10">
      <c r="A14" t="s">
        <v>10</v>
      </c>
      <c r="B14" t="s">
        <v>59</v>
      </c>
      <c r="C14" t="s">
        <v>47</v>
      </c>
      <c r="D14" t="s">
        <v>60</v>
      </c>
      <c r="E14">
        <v>1.55</v>
      </c>
      <c r="F14">
        <v>0.43825493093115531</v>
      </c>
      <c r="G14">
        <v>0.21291140328058364</v>
      </c>
      <c r="I14">
        <v>1.02</v>
      </c>
      <c r="J14">
        <v>2.35</v>
      </c>
    </row>
    <row r="15" spans="1:10">
      <c r="A15" t="s">
        <v>14</v>
      </c>
      <c r="B15" t="s">
        <v>8</v>
      </c>
      <c r="C15" t="s">
        <v>31</v>
      </c>
      <c r="D15" t="s">
        <v>15</v>
      </c>
      <c r="E15">
        <v>0.94</v>
      </c>
      <c r="F15">
        <v>-6.1875404000000002E-2</v>
      </c>
      <c r="G15">
        <v>0.79595914599999995</v>
      </c>
      <c r="I15">
        <v>0.2</v>
      </c>
      <c r="J15">
        <v>4.53</v>
      </c>
    </row>
    <row r="16" spans="1:10">
      <c r="A16" t="s">
        <v>12</v>
      </c>
      <c r="B16" t="s">
        <v>8</v>
      </c>
      <c r="C16" t="s">
        <v>31</v>
      </c>
      <c r="D16" t="s">
        <v>13</v>
      </c>
      <c r="E16">
        <v>0.26</v>
      </c>
      <c r="F16">
        <v>-1.3470736480000001</v>
      </c>
      <c r="G16">
        <v>1.0726256679999999</v>
      </c>
      <c r="I16">
        <v>0.03</v>
      </c>
      <c r="J16">
        <v>2.0099999999999998</v>
      </c>
    </row>
    <row r="17" spans="1:10">
      <c r="A17" t="s">
        <v>58</v>
      </c>
      <c r="B17" t="s">
        <v>8</v>
      </c>
      <c r="C17" t="s">
        <v>47</v>
      </c>
      <c r="D17" t="s">
        <v>13</v>
      </c>
      <c r="E17">
        <v>1.1100000000000001</v>
      </c>
      <c r="F17">
        <v>0.10436001532424286</v>
      </c>
      <c r="G17">
        <v>0.238871808785942</v>
      </c>
      <c r="I17">
        <v>0.69</v>
      </c>
      <c r="J17">
        <v>1.76</v>
      </c>
    </row>
    <row r="18" spans="1:10">
      <c r="A18" t="s">
        <v>27</v>
      </c>
      <c r="B18" t="s">
        <v>8</v>
      </c>
      <c r="C18" t="s">
        <v>47</v>
      </c>
      <c r="D18" t="s">
        <v>60</v>
      </c>
      <c r="E18">
        <v>0.94</v>
      </c>
      <c r="F18">
        <v>-6.1875403718087529E-2</v>
      </c>
      <c r="G18">
        <v>0.27240832397993781</v>
      </c>
      <c r="I18">
        <v>0.55000000000000004</v>
      </c>
      <c r="J18">
        <v>1.6</v>
      </c>
    </row>
    <row r="19" spans="1:10">
      <c r="A19" t="s">
        <v>7</v>
      </c>
      <c r="B19" t="s">
        <v>59</v>
      </c>
      <c r="C19" t="s">
        <v>50</v>
      </c>
      <c r="D19" t="s">
        <v>13</v>
      </c>
      <c r="E19">
        <v>1.01</v>
      </c>
      <c r="F19">
        <v>9.950330853168092E-3</v>
      </c>
      <c r="G19">
        <v>8.0698298013305358E-2</v>
      </c>
      <c r="I19">
        <v>0.86</v>
      </c>
      <c r="J19">
        <v>1.18</v>
      </c>
    </row>
    <row r="20" spans="1:10">
      <c r="A20" t="s">
        <v>10</v>
      </c>
      <c r="B20" t="s">
        <v>59</v>
      </c>
      <c r="C20" t="s">
        <v>50</v>
      </c>
      <c r="D20" t="s">
        <v>60</v>
      </c>
      <c r="E20">
        <v>0.98</v>
      </c>
      <c r="F20">
        <v>-2.0202707317519466E-2</v>
      </c>
      <c r="G20">
        <v>0.15655178806267822</v>
      </c>
      <c r="I20">
        <v>0.72</v>
      </c>
      <c r="J20">
        <v>1.33</v>
      </c>
    </row>
    <row r="21" spans="1:10">
      <c r="A21" t="s">
        <v>14</v>
      </c>
      <c r="B21" t="s">
        <v>8</v>
      </c>
      <c r="C21" t="s">
        <v>32</v>
      </c>
      <c r="D21" t="s">
        <v>15</v>
      </c>
      <c r="E21">
        <v>0.81</v>
      </c>
      <c r="F21">
        <v>-0.210721031</v>
      </c>
      <c r="G21">
        <v>0.559464505</v>
      </c>
      <c r="I21">
        <v>0.27</v>
      </c>
      <c r="J21">
        <v>2.42</v>
      </c>
    </row>
    <row r="22" spans="1:10">
      <c r="A22" t="s">
        <v>12</v>
      </c>
      <c r="B22" t="s">
        <v>8</v>
      </c>
      <c r="C22" t="s">
        <v>32</v>
      </c>
      <c r="D22" t="s">
        <v>13</v>
      </c>
      <c r="E22">
        <v>0.96</v>
      </c>
      <c r="F22">
        <v>-4.0821995E-2</v>
      </c>
      <c r="G22">
        <v>0.232909861</v>
      </c>
      <c r="I22">
        <v>0.61</v>
      </c>
      <c r="J22">
        <v>1.52</v>
      </c>
    </row>
    <row r="23" spans="1:10">
      <c r="A23" t="s">
        <v>58</v>
      </c>
      <c r="B23" t="s">
        <v>8</v>
      </c>
      <c r="C23" t="s">
        <v>50</v>
      </c>
      <c r="D23" t="s">
        <v>13</v>
      </c>
      <c r="E23">
        <v>0.87</v>
      </c>
      <c r="F23">
        <v>-0.13926206733350766</v>
      </c>
      <c r="G23">
        <v>0.13107302344493074</v>
      </c>
      <c r="I23">
        <v>0.67</v>
      </c>
      <c r="J23">
        <v>1.1200000000000001</v>
      </c>
    </row>
    <row r="24" spans="1:10">
      <c r="A24" t="s">
        <v>27</v>
      </c>
      <c r="B24" t="s">
        <v>8</v>
      </c>
      <c r="C24" t="s">
        <v>50</v>
      </c>
      <c r="D24" t="s">
        <v>60</v>
      </c>
      <c r="E24">
        <v>1.34</v>
      </c>
      <c r="F24">
        <v>0.29266961396282004</v>
      </c>
      <c r="G24">
        <v>0.21573295016841879</v>
      </c>
      <c r="I24">
        <v>0.88</v>
      </c>
      <c r="J24">
        <v>2.0499999999999998</v>
      </c>
    </row>
    <row r="25" spans="1:10">
      <c r="A25" t="s">
        <v>14</v>
      </c>
      <c r="B25" t="s">
        <v>8</v>
      </c>
      <c r="C25" t="s">
        <v>34</v>
      </c>
      <c r="D25" t="s">
        <v>15</v>
      </c>
      <c r="E25">
        <v>1.23</v>
      </c>
      <c r="F25">
        <v>0.207014169</v>
      </c>
      <c r="G25">
        <v>0.32567632200000002</v>
      </c>
      <c r="I25">
        <v>0.65</v>
      </c>
      <c r="J25">
        <v>2.33</v>
      </c>
    </row>
    <row r="26" spans="1:10">
      <c r="A26" t="s">
        <v>12</v>
      </c>
      <c r="B26" t="s">
        <v>8</v>
      </c>
      <c r="C26" t="s">
        <v>34</v>
      </c>
      <c r="D26" t="s">
        <v>13</v>
      </c>
      <c r="E26">
        <v>0.7</v>
      </c>
      <c r="F26">
        <v>-0.35667494399999999</v>
      </c>
      <c r="G26">
        <v>0.30980716899999999</v>
      </c>
      <c r="I26">
        <v>0.38</v>
      </c>
      <c r="J26">
        <v>1.28</v>
      </c>
    </row>
    <row r="27" spans="1:10">
      <c r="A27" t="s">
        <v>7</v>
      </c>
      <c r="B27" t="s">
        <v>59</v>
      </c>
      <c r="C27" t="s">
        <v>34</v>
      </c>
      <c r="D27" t="s">
        <v>13</v>
      </c>
      <c r="E27">
        <v>0.92</v>
      </c>
      <c r="F27">
        <v>-8.3381608939051013E-2</v>
      </c>
      <c r="G27">
        <v>0.11023810081385857</v>
      </c>
      <c r="I27">
        <v>0.74</v>
      </c>
      <c r="J27">
        <v>1.1399999999999999</v>
      </c>
    </row>
    <row r="28" spans="1:10">
      <c r="A28" t="s">
        <v>10</v>
      </c>
      <c r="B28" t="s">
        <v>59</v>
      </c>
      <c r="C28" t="s">
        <v>34</v>
      </c>
      <c r="D28" t="s">
        <v>60</v>
      </c>
      <c r="E28">
        <v>0.66</v>
      </c>
      <c r="F28">
        <v>-0.41551544396166579</v>
      </c>
      <c r="G28">
        <v>0.19061591883424006</v>
      </c>
      <c r="I28">
        <v>0.45</v>
      </c>
      <c r="J28">
        <v>0.95</v>
      </c>
    </row>
    <row r="29" spans="1:10">
      <c r="A29" t="s">
        <v>58</v>
      </c>
      <c r="B29" t="s">
        <v>8</v>
      </c>
      <c r="C29" t="s">
        <v>34</v>
      </c>
      <c r="D29" t="s">
        <v>13</v>
      </c>
      <c r="E29">
        <v>1.41</v>
      </c>
      <c r="F29">
        <v>0.34358970439007686</v>
      </c>
      <c r="G29">
        <v>0.21654322731597511</v>
      </c>
      <c r="I29">
        <v>0.92</v>
      </c>
      <c r="J29">
        <v>2.15</v>
      </c>
    </row>
    <row r="30" spans="1:10">
      <c r="A30" t="s">
        <v>27</v>
      </c>
      <c r="B30" t="s">
        <v>8</v>
      </c>
      <c r="C30" t="s">
        <v>34</v>
      </c>
      <c r="D30" t="s">
        <v>60</v>
      </c>
      <c r="E30">
        <v>1.21</v>
      </c>
      <c r="F30">
        <v>0.1906203596086497</v>
      </c>
      <c r="G30">
        <v>0.22442171840315236</v>
      </c>
      <c r="I30">
        <v>0.78</v>
      </c>
      <c r="J30">
        <v>1.88</v>
      </c>
    </row>
    <row r="31" spans="1:10">
      <c r="A31" s="1" t="s">
        <v>37</v>
      </c>
      <c r="B31" s="1" t="s">
        <v>22</v>
      </c>
      <c r="C31" s="1" t="s">
        <v>36</v>
      </c>
      <c r="D31" s="1" t="s">
        <v>18</v>
      </c>
      <c r="E31" s="1">
        <v>2.2999999999999998</v>
      </c>
      <c r="F31" s="1">
        <v>0.83290912299999997</v>
      </c>
      <c r="G31" s="1">
        <v>0.25472674200000001</v>
      </c>
      <c r="H31" s="1"/>
      <c r="I31" s="1">
        <v>1.4</v>
      </c>
      <c r="J31" s="1">
        <v>3.8</v>
      </c>
    </row>
    <row r="32" spans="1:10">
      <c r="A32" t="s">
        <v>38</v>
      </c>
      <c r="B32" t="s">
        <v>25</v>
      </c>
      <c r="C32" t="s">
        <v>36</v>
      </c>
      <c r="D32" t="s">
        <v>18</v>
      </c>
      <c r="E32">
        <v>1.1000000000000001</v>
      </c>
      <c r="F32">
        <v>9.5310179999999994E-2</v>
      </c>
      <c r="G32">
        <v>0.16035935200000001</v>
      </c>
      <c r="I32">
        <v>0.8</v>
      </c>
      <c r="J32">
        <v>1.5</v>
      </c>
    </row>
    <row r="33" spans="1:10">
      <c r="A33" t="s">
        <v>14</v>
      </c>
      <c r="B33" t="s">
        <v>8</v>
      </c>
      <c r="C33" t="s">
        <v>36</v>
      </c>
      <c r="D33" t="s">
        <v>15</v>
      </c>
      <c r="E33">
        <v>1.06</v>
      </c>
      <c r="F33">
        <v>5.8268908000000001E-2</v>
      </c>
      <c r="G33">
        <v>0.51444157199999996</v>
      </c>
      <c r="I33">
        <v>0.39</v>
      </c>
      <c r="J33">
        <v>2.93</v>
      </c>
    </row>
    <row r="34" spans="1:10">
      <c r="A34" t="s">
        <v>12</v>
      </c>
      <c r="B34" t="s">
        <v>8</v>
      </c>
      <c r="C34" t="s">
        <v>36</v>
      </c>
      <c r="D34" t="s">
        <v>13</v>
      </c>
      <c r="E34">
        <v>0.23</v>
      </c>
      <c r="F34">
        <v>-1.4696759699999999</v>
      </c>
      <c r="G34">
        <v>0.48998765</v>
      </c>
      <c r="I34">
        <v>0.23</v>
      </c>
      <c r="J34">
        <v>1.57</v>
      </c>
    </row>
    <row r="35" spans="1:10">
      <c r="A35" t="s">
        <v>58</v>
      </c>
      <c r="B35" t="s">
        <v>8</v>
      </c>
      <c r="C35" t="s">
        <v>36</v>
      </c>
      <c r="D35" t="s">
        <v>13</v>
      </c>
      <c r="E35">
        <v>1.85</v>
      </c>
      <c r="F35">
        <v>0.61518563909023349</v>
      </c>
      <c r="G35">
        <v>0.37914350233169386</v>
      </c>
      <c r="I35">
        <v>0.88</v>
      </c>
      <c r="J35">
        <v>3.89</v>
      </c>
    </row>
    <row r="36" spans="1:10">
      <c r="A36" t="s">
        <v>27</v>
      </c>
      <c r="B36" t="s">
        <v>8</v>
      </c>
      <c r="C36" t="s">
        <v>36</v>
      </c>
      <c r="D36" t="s">
        <v>60</v>
      </c>
      <c r="E36">
        <v>1.54</v>
      </c>
      <c r="F36">
        <v>0.43178241642553783</v>
      </c>
      <c r="G36">
        <v>0.36027292028651825</v>
      </c>
      <c r="I36">
        <v>0.76</v>
      </c>
      <c r="J36">
        <v>3.12</v>
      </c>
    </row>
    <row r="37" spans="1:10">
      <c r="A37" t="s">
        <v>41</v>
      </c>
      <c r="B37" t="s">
        <v>8</v>
      </c>
      <c r="C37" t="s">
        <v>40</v>
      </c>
      <c r="D37" t="s">
        <v>18</v>
      </c>
      <c r="E37">
        <v>0.81</v>
      </c>
      <c r="F37">
        <v>-0.210721031</v>
      </c>
      <c r="G37">
        <v>0.28933755999999999</v>
      </c>
      <c r="I37">
        <v>0.46</v>
      </c>
      <c r="J37">
        <v>1.43</v>
      </c>
    </row>
    <row r="38" spans="1:10">
      <c r="A38" s="1" t="s">
        <v>43</v>
      </c>
      <c r="B38" s="1" t="s">
        <v>8</v>
      </c>
      <c r="C38" s="1" t="s">
        <v>40</v>
      </c>
      <c r="D38" s="1" t="s">
        <v>18</v>
      </c>
      <c r="E38" s="1">
        <v>31.4</v>
      </c>
      <c r="F38" s="1">
        <v>3.4468078929999999</v>
      </c>
      <c r="G38" s="1">
        <v>0.87966464700000002</v>
      </c>
      <c r="H38" s="1"/>
      <c r="I38" s="1">
        <v>5.6</v>
      </c>
      <c r="J38" s="1">
        <v>176.1</v>
      </c>
    </row>
    <row r="39" spans="1:10">
      <c r="A39" t="s">
        <v>12</v>
      </c>
      <c r="B39" t="s">
        <v>8</v>
      </c>
      <c r="C39" t="s">
        <v>40</v>
      </c>
      <c r="D39" t="s">
        <v>13</v>
      </c>
      <c r="E39">
        <v>0.84</v>
      </c>
      <c r="F39">
        <v>-0.174353387</v>
      </c>
      <c r="G39">
        <v>1.146647746</v>
      </c>
      <c r="I39">
        <v>0.09</v>
      </c>
      <c r="J39">
        <v>8.06</v>
      </c>
    </row>
    <row r="40" spans="1:10">
      <c r="A40" s="1" t="s">
        <v>42</v>
      </c>
      <c r="B40" s="1" t="s">
        <v>8</v>
      </c>
      <c r="C40" s="1" t="s">
        <v>40</v>
      </c>
      <c r="D40" s="1" t="s">
        <v>18</v>
      </c>
      <c r="E40" s="1">
        <v>3.3</v>
      </c>
      <c r="F40" s="1">
        <v>1.193922468</v>
      </c>
      <c r="G40" s="1">
        <v>0.498746052</v>
      </c>
      <c r="H40" s="1"/>
      <c r="I40" s="1">
        <v>1.24</v>
      </c>
      <c r="J40" s="1">
        <v>8.76</v>
      </c>
    </row>
    <row r="41" spans="1:10">
      <c r="A41" t="s">
        <v>7</v>
      </c>
      <c r="B41" t="s">
        <v>59</v>
      </c>
      <c r="C41" t="s">
        <v>45</v>
      </c>
      <c r="D41" t="s">
        <v>13</v>
      </c>
      <c r="E41">
        <v>0.86</v>
      </c>
      <c r="F41">
        <v>-0.15082288973458366</v>
      </c>
      <c r="G41">
        <v>0.18740992639456586</v>
      </c>
      <c r="I41">
        <v>0.59</v>
      </c>
      <c r="J41">
        <v>1.23</v>
      </c>
    </row>
    <row r="42" spans="1:10">
      <c r="A42" t="s">
        <v>10</v>
      </c>
      <c r="B42" t="s">
        <v>59</v>
      </c>
      <c r="C42" t="s">
        <v>45</v>
      </c>
      <c r="D42" t="s">
        <v>60</v>
      </c>
      <c r="E42">
        <v>1.07</v>
      </c>
      <c r="F42">
        <v>6.7658648473814864E-2</v>
      </c>
      <c r="G42">
        <v>0.17682326034692486</v>
      </c>
      <c r="I42">
        <v>0.76</v>
      </c>
      <c r="J42">
        <v>1.52</v>
      </c>
    </row>
    <row r="43" spans="1:10">
      <c r="A43" t="s">
        <v>14</v>
      </c>
      <c r="B43" t="s">
        <v>8</v>
      </c>
      <c r="C43" t="s">
        <v>44</v>
      </c>
      <c r="D43" t="s">
        <v>15</v>
      </c>
      <c r="E43">
        <v>1.0900000000000001</v>
      </c>
      <c r="F43">
        <v>8.6177695999999998E-2</v>
      </c>
      <c r="G43">
        <v>0.40952753200000003</v>
      </c>
      <c r="I43">
        <v>0.49</v>
      </c>
      <c r="J43">
        <v>2.44</v>
      </c>
    </row>
    <row r="44" spans="1:10">
      <c r="A44" t="s">
        <v>12</v>
      </c>
      <c r="B44" t="s">
        <v>8</v>
      </c>
      <c r="C44" t="s">
        <v>44</v>
      </c>
      <c r="D44" t="s">
        <v>13</v>
      </c>
      <c r="E44">
        <v>1.24</v>
      </c>
      <c r="F44">
        <v>0.21511137999999999</v>
      </c>
      <c r="G44">
        <v>0.33718261199999999</v>
      </c>
      <c r="I44">
        <v>0.64</v>
      </c>
      <c r="J44">
        <v>2.4</v>
      </c>
    </row>
    <row r="45" spans="1:10">
      <c r="A45" t="s">
        <v>58</v>
      </c>
      <c r="B45" t="s">
        <v>8</v>
      </c>
      <c r="C45" t="s">
        <v>45</v>
      </c>
      <c r="D45" t="s">
        <v>13</v>
      </c>
      <c r="E45">
        <v>0.77</v>
      </c>
      <c r="F45">
        <v>-0.26136476413440751</v>
      </c>
      <c r="G45">
        <v>0.24619410613356812</v>
      </c>
      <c r="I45">
        <v>0.48</v>
      </c>
      <c r="J45">
        <v>1.26</v>
      </c>
    </row>
    <row r="46" spans="1:10">
      <c r="A46" t="s">
        <v>27</v>
      </c>
      <c r="B46" t="s">
        <v>8</v>
      </c>
      <c r="C46" t="s">
        <v>45</v>
      </c>
      <c r="D46" t="s">
        <v>60</v>
      </c>
      <c r="E46">
        <v>1.3</v>
      </c>
      <c r="F46">
        <v>0.26236426446749106</v>
      </c>
      <c r="G46">
        <v>0.34579660776865739</v>
      </c>
      <c r="I46">
        <v>0.66</v>
      </c>
      <c r="J46">
        <v>2.56</v>
      </c>
    </row>
  </sheetData>
  <autoFilter ref="A1:J46" xr:uid="{00000000-0009-0000-0000-000002000000}"/>
  <phoneticPr fontId="1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2"/>
  <sheetViews>
    <sheetView workbookViewId="0">
      <selection activeCell="D23" sqref="D23"/>
    </sheetView>
  </sheetViews>
  <sheetFormatPr defaultRowHeight="17.399999999999999"/>
  <sheetData>
    <row r="1" spans="1:10">
      <c r="A1" t="s">
        <v>65</v>
      </c>
      <c r="B1" t="s">
        <v>0</v>
      </c>
      <c r="C1" t="s">
        <v>63</v>
      </c>
      <c r="D1" t="s">
        <v>1</v>
      </c>
      <c r="E1" t="s">
        <v>2</v>
      </c>
      <c r="F1" t="s">
        <v>3</v>
      </c>
      <c r="G1" t="s">
        <v>64</v>
      </c>
      <c r="H1" t="s">
        <v>4</v>
      </c>
      <c r="I1" t="s">
        <v>5</v>
      </c>
      <c r="J1" t="s">
        <v>6</v>
      </c>
    </row>
    <row r="2" spans="1:10">
      <c r="A2" t="s">
        <v>10</v>
      </c>
      <c r="B2" t="s">
        <v>59</v>
      </c>
      <c r="C2" t="s">
        <v>61</v>
      </c>
      <c r="D2" t="s">
        <v>60</v>
      </c>
      <c r="E2">
        <v>0.97</v>
      </c>
      <c r="F2">
        <v>-3.0459207484708574E-2</v>
      </c>
      <c r="G2">
        <v>1.322068057770053E-2</v>
      </c>
      <c r="I2">
        <v>0.94</v>
      </c>
      <c r="J2">
        <v>0.99</v>
      </c>
    </row>
    <row r="3" spans="1:10">
      <c r="A3" t="s">
        <v>7</v>
      </c>
      <c r="B3" t="s">
        <v>59</v>
      </c>
      <c r="C3" t="s">
        <v>61</v>
      </c>
      <c r="D3" t="s">
        <v>62</v>
      </c>
      <c r="E3">
        <v>0.99</v>
      </c>
      <c r="F3">
        <v>-1.0050335853501451E-2</v>
      </c>
      <c r="G3">
        <v>1.5465464749090534E-2</v>
      </c>
      <c r="I3">
        <v>0.96</v>
      </c>
      <c r="J3">
        <v>1.02</v>
      </c>
    </row>
    <row r="4" spans="1:10">
      <c r="A4" t="s">
        <v>14</v>
      </c>
      <c r="B4" t="s">
        <v>8</v>
      </c>
      <c r="C4" t="s">
        <v>9</v>
      </c>
      <c r="D4" t="s">
        <v>15</v>
      </c>
      <c r="E4">
        <v>0.9</v>
      </c>
      <c r="F4">
        <v>-0.105360516</v>
      </c>
      <c r="G4">
        <v>0.10690580600000001</v>
      </c>
      <c r="I4">
        <v>0.73</v>
      </c>
      <c r="J4">
        <v>1.1100000000000001</v>
      </c>
    </row>
    <row r="5" spans="1:10">
      <c r="A5" t="s">
        <v>12</v>
      </c>
      <c r="B5" t="s">
        <v>8</v>
      </c>
      <c r="C5" t="s">
        <v>9</v>
      </c>
      <c r="D5" t="s">
        <v>13</v>
      </c>
      <c r="E5">
        <v>0.87</v>
      </c>
      <c r="F5">
        <v>-0.13926206699999999</v>
      </c>
      <c r="G5">
        <v>9.8666575000000006E-2</v>
      </c>
      <c r="I5">
        <v>0.72</v>
      </c>
      <c r="J5">
        <v>1.06</v>
      </c>
    </row>
    <row r="6" spans="1:10">
      <c r="A6" t="s">
        <v>16</v>
      </c>
      <c r="B6" t="s">
        <v>17</v>
      </c>
      <c r="C6" t="s">
        <v>9</v>
      </c>
      <c r="D6" t="s">
        <v>18</v>
      </c>
      <c r="E6">
        <v>4.766</v>
      </c>
      <c r="F6">
        <v>1.5615000000000001</v>
      </c>
      <c r="G6">
        <v>1.0442</v>
      </c>
      <c r="I6">
        <v>0.61570000000000003</v>
      </c>
      <c r="J6">
        <v>36.894500000000001</v>
      </c>
    </row>
    <row r="7" spans="1:10">
      <c r="A7" t="s">
        <v>7</v>
      </c>
      <c r="B7" t="s">
        <v>59</v>
      </c>
      <c r="C7" t="s">
        <v>52</v>
      </c>
      <c r="D7" t="s">
        <v>13</v>
      </c>
      <c r="E7">
        <v>1.04</v>
      </c>
      <c r="F7">
        <v>3.9220713153281329E-2</v>
      </c>
      <c r="G7">
        <v>8.8335774672916784E-2</v>
      </c>
      <c r="I7">
        <v>0.87</v>
      </c>
      <c r="J7">
        <v>1.23</v>
      </c>
    </row>
    <row r="8" spans="1:10">
      <c r="A8" t="s">
        <v>10</v>
      </c>
      <c r="B8" t="s">
        <v>59</v>
      </c>
      <c r="C8" t="s">
        <v>52</v>
      </c>
      <c r="D8" t="s">
        <v>60</v>
      </c>
      <c r="E8">
        <v>0.75</v>
      </c>
      <c r="F8">
        <v>-0.2876820724517809</v>
      </c>
      <c r="G8">
        <v>0.28025823690513008</v>
      </c>
      <c r="I8">
        <v>0.43</v>
      </c>
      <c r="J8">
        <v>1.29</v>
      </c>
    </row>
    <row r="9" spans="1:10">
      <c r="A9" t="s">
        <v>14</v>
      </c>
      <c r="B9" t="s">
        <v>8</v>
      </c>
      <c r="C9" t="s">
        <v>19</v>
      </c>
      <c r="D9" t="s">
        <v>15</v>
      </c>
      <c r="E9">
        <v>2.2999999999999998</v>
      </c>
      <c r="F9">
        <v>0.83290912299999997</v>
      </c>
      <c r="G9">
        <v>0.58528876299999999</v>
      </c>
      <c r="I9">
        <v>0.73</v>
      </c>
      <c r="J9">
        <v>7.24</v>
      </c>
    </row>
    <row r="10" spans="1:10">
      <c r="A10" t="s">
        <v>12</v>
      </c>
      <c r="B10" t="s">
        <v>8</v>
      </c>
      <c r="C10" t="s">
        <v>19</v>
      </c>
      <c r="D10" t="s">
        <v>13</v>
      </c>
      <c r="E10">
        <v>0.78</v>
      </c>
      <c r="F10">
        <v>-0.24846135899999999</v>
      </c>
      <c r="G10">
        <v>0.304751771</v>
      </c>
      <c r="I10">
        <v>0.43</v>
      </c>
      <c r="J10">
        <v>1.42</v>
      </c>
    </row>
    <row r="11" spans="1:10">
      <c r="A11" t="s">
        <v>7</v>
      </c>
      <c r="B11" t="s">
        <v>59</v>
      </c>
      <c r="C11" t="s">
        <v>54</v>
      </c>
      <c r="D11" t="s">
        <v>13</v>
      </c>
      <c r="E11">
        <v>0.97</v>
      </c>
      <c r="F11">
        <v>-3.0459207484708574E-2</v>
      </c>
      <c r="G11">
        <v>0.28025823690513002</v>
      </c>
      <c r="I11">
        <v>0.56000000000000005</v>
      </c>
      <c r="J11">
        <v>1.68</v>
      </c>
    </row>
    <row r="12" spans="1:10">
      <c r="A12" t="s">
        <v>10</v>
      </c>
      <c r="B12" t="s">
        <v>59</v>
      </c>
      <c r="C12" t="s">
        <v>54</v>
      </c>
      <c r="D12" t="s">
        <v>60</v>
      </c>
      <c r="E12">
        <v>0.49</v>
      </c>
      <c r="F12">
        <v>-0.71334988787746478</v>
      </c>
      <c r="G12">
        <v>0.46544624797220557</v>
      </c>
      <c r="I12">
        <v>0.2</v>
      </c>
      <c r="J12">
        <v>1.24</v>
      </c>
    </row>
    <row r="13" spans="1:10">
      <c r="A13" t="s">
        <v>12</v>
      </c>
      <c r="B13" t="s">
        <v>8</v>
      </c>
      <c r="C13" t="s">
        <v>26</v>
      </c>
      <c r="D13" t="s">
        <v>13</v>
      </c>
      <c r="E13">
        <v>1.35</v>
      </c>
      <c r="F13">
        <v>0.300104592</v>
      </c>
      <c r="G13">
        <v>0.70493751199999999</v>
      </c>
      <c r="I13">
        <v>0.34</v>
      </c>
      <c r="J13">
        <v>5.39</v>
      </c>
    </row>
    <row r="14" spans="1:10">
      <c r="A14" t="s">
        <v>58</v>
      </c>
      <c r="B14" t="s">
        <v>8</v>
      </c>
      <c r="C14" t="s">
        <v>57</v>
      </c>
      <c r="D14" t="s">
        <v>13</v>
      </c>
      <c r="E14">
        <v>0.99</v>
      </c>
      <c r="F14">
        <v>-1.0050335853501451E-2</v>
      </c>
      <c r="G14">
        <v>0.2773090475171005</v>
      </c>
      <c r="I14">
        <v>0.57999999999999996</v>
      </c>
      <c r="J14">
        <v>1.72</v>
      </c>
    </row>
    <row r="15" spans="1:10">
      <c r="A15" t="s">
        <v>27</v>
      </c>
      <c r="B15" t="s">
        <v>8</v>
      </c>
      <c r="C15" t="s">
        <v>57</v>
      </c>
      <c r="D15" t="s">
        <v>60</v>
      </c>
      <c r="E15">
        <v>0.81</v>
      </c>
      <c r="F15">
        <v>-0.21072103131565253</v>
      </c>
      <c r="G15">
        <v>0.23870122901307569</v>
      </c>
      <c r="I15">
        <v>0.51</v>
      </c>
      <c r="J15">
        <v>1.3</v>
      </c>
    </row>
    <row r="16" spans="1:10">
      <c r="A16" t="s">
        <v>58</v>
      </c>
      <c r="B16" t="s">
        <v>8</v>
      </c>
      <c r="C16" t="s">
        <v>55</v>
      </c>
      <c r="D16" t="s">
        <v>13</v>
      </c>
      <c r="E16">
        <v>0.76</v>
      </c>
      <c r="F16">
        <v>-0.2744368457017603</v>
      </c>
      <c r="G16">
        <v>0.60455033673551362</v>
      </c>
      <c r="I16">
        <v>0.23</v>
      </c>
      <c r="J16">
        <v>2.46</v>
      </c>
    </row>
    <row r="17" spans="1:10">
      <c r="A17" t="s">
        <v>27</v>
      </c>
      <c r="B17" t="s">
        <v>8</v>
      </c>
      <c r="C17" t="s">
        <v>55</v>
      </c>
      <c r="D17" t="s">
        <v>60</v>
      </c>
      <c r="E17">
        <v>0.72</v>
      </c>
      <c r="F17">
        <v>-0.3285040669720361</v>
      </c>
      <c r="G17">
        <v>0.67797955145746436</v>
      </c>
      <c r="I17">
        <v>0.19</v>
      </c>
      <c r="J17">
        <v>2.71</v>
      </c>
    </row>
    <row r="18" spans="1:10">
      <c r="A18" t="s">
        <v>7</v>
      </c>
      <c r="B18" t="s">
        <v>59</v>
      </c>
      <c r="C18" t="s">
        <v>53</v>
      </c>
      <c r="D18" t="s">
        <v>13</v>
      </c>
      <c r="E18">
        <v>0.87</v>
      </c>
      <c r="F18">
        <v>-0.13926206733350766</v>
      </c>
      <c r="G18">
        <v>0.18518801106707555</v>
      </c>
      <c r="I18">
        <v>0.6</v>
      </c>
      <c r="J18">
        <v>1.24</v>
      </c>
    </row>
    <row r="19" spans="1:10">
      <c r="A19" t="s">
        <v>10</v>
      </c>
      <c r="B19" t="s">
        <v>59</v>
      </c>
      <c r="C19" t="s">
        <v>53</v>
      </c>
      <c r="D19" t="s">
        <v>60</v>
      </c>
      <c r="E19">
        <v>0.99</v>
      </c>
      <c r="F19">
        <v>-1.0050335853501451E-2</v>
      </c>
      <c r="G19">
        <v>0.25923794818904156</v>
      </c>
      <c r="I19">
        <v>0.59</v>
      </c>
      <c r="J19">
        <v>1.63</v>
      </c>
    </row>
    <row r="20" spans="1:10">
      <c r="A20" t="s">
        <v>7</v>
      </c>
      <c r="B20" t="s">
        <v>59</v>
      </c>
      <c r="C20" t="s">
        <v>49</v>
      </c>
      <c r="D20" t="s">
        <v>13</v>
      </c>
      <c r="E20">
        <v>1.1299999999999999</v>
      </c>
      <c r="F20">
        <v>0.12221763272424911</v>
      </c>
      <c r="G20">
        <v>0.20083175309449594</v>
      </c>
      <c r="I20">
        <v>0.76</v>
      </c>
      <c r="J20">
        <v>1.67</v>
      </c>
    </row>
    <row r="21" spans="1:10">
      <c r="A21" t="s">
        <v>10</v>
      </c>
      <c r="B21" t="s">
        <v>59</v>
      </c>
      <c r="C21" t="s">
        <v>49</v>
      </c>
      <c r="D21" t="s">
        <v>60</v>
      </c>
      <c r="E21">
        <v>1.83</v>
      </c>
      <c r="F21">
        <v>0.60431596685332956</v>
      </c>
      <c r="G21">
        <v>0.26332582135796861</v>
      </c>
      <c r="I21">
        <v>1.0900000000000001</v>
      </c>
      <c r="J21">
        <v>3.06</v>
      </c>
    </row>
    <row r="22" spans="1:10">
      <c r="A22" t="s">
        <v>14</v>
      </c>
      <c r="B22" t="s">
        <v>8</v>
      </c>
      <c r="C22" t="s">
        <v>29</v>
      </c>
      <c r="D22" t="s">
        <v>15</v>
      </c>
      <c r="E22">
        <v>1.6</v>
      </c>
      <c r="F22">
        <v>0.47000362899999998</v>
      </c>
      <c r="G22">
        <v>1.2161451619999999</v>
      </c>
      <c r="I22">
        <v>0.15</v>
      </c>
      <c r="J22">
        <v>17.64</v>
      </c>
    </row>
    <row r="23" spans="1:10">
      <c r="A23" t="s">
        <v>12</v>
      </c>
      <c r="B23" t="s">
        <v>8</v>
      </c>
      <c r="C23" t="s">
        <v>29</v>
      </c>
      <c r="D23" t="s">
        <v>13</v>
      </c>
      <c r="E23">
        <v>0.15</v>
      </c>
      <c r="F23">
        <v>-1.897119985</v>
      </c>
      <c r="G23">
        <v>1.03139063</v>
      </c>
      <c r="I23">
        <v>0.02</v>
      </c>
      <c r="J23">
        <v>1.1399999999999999</v>
      </c>
    </row>
    <row r="24" spans="1:10">
      <c r="A24" t="s">
        <v>14</v>
      </c>
      <c r="B24" t="s">
        <v>8</v>
      </c>
      <c r="C24" t="s">
        <v>30</v>
      </c>
      <c r="D24" t="s">
        <v>15</v>
      </c>
      <c r="E24">
        <v>1.23</v>
      </c>
      <c r="F24">
        <v>0.207014169</v>
      </c>
      <c r="G24">
        <v>0.67322891100000004</v>
      </c>
      <c r="I24">
        <v>0.33</v>
      </c>
      <c r="J24">
        <v>4.62</v>
      </c>
    </row>
    <row r="25" spans="1:10">
      <c r="A25" t="s">
        <v>12</v>
      </c>
      <c r="B25" t="s">
        <v>8</v>
      </c>
      <c r="C25" t="s">
        <v>30</v>
      </c>
      <c r="D25" t="s">
        <v>13</v>
      </c>
      <c r="E25">
        <v>1.01</v>
      </c>
      <c r="F25">
        <v>9.9503309999999998E-3</v>
      </c>
      <c r="G25">
        <v>0.526901862</v>
      </c>
      <c r="I25">
        <v>0.36</v>
      </c>
      <c r="J25">
        <v>2.84</v>
      </c>
    </row>
    <row r="26" spans="1:10">
      <c r="A26" t="s">
        <v>58</v>
      </c>
      <c r="B26" t="s">
        <v>8</v>
      </c>
      <c r="C26" t="s">
        <v>56</v>
      </c>
      <c r="D26" t="s">
        <v>13</v>
      </c>
      <c r="E26">
        <v>1.75</v>
      </c>
      <c r="F26">
        <v>0.55961578793542266</v>
      </c>
      <c r="G26">
        <v>0.36310930753217635</v>
      </c>
      <c r="I26">
        <v>0.86</v>
      </c>
      <c r="J26">
        <v>3.57</v>
      </c>
    </row>
    <row r="27" spans="1:10">
      <c r="A27" t="s">
        <v>27</v>
      </c>
      <c r="B27" t="s">
        <v>8</v>
      </c>
      <c r="C27" t="s">
        <v>56</v>
      </c>
      <c r="D27" t="s">
        <v>60</v>
      </c>
      <c r="E27">
        <v>1.35</v>
      </c>
      <c r="F27">
        <v>0.30010459245033816</v>
      </c>
      <c r="G27">
        <v>0.40635423736808418</v>
      </c>
      <c r="I27">
        <v>0.61</v>
      </c>
      <c r="J27">
        <v>3</v>
      </c>
    </row>
    <row r="28" spans="1:10">
      <c r="A28" t="s">
        <v>14</v>
      </c>
      <c r="B28" t="s">
        <v>8</v>
      </c>
      <c r="C28" t="s">
        <v>35</v>
      </c>
      <c r="D28" t="s">
        <v>15</v>
      </c>
      <c r="E28">
        <v>0.95</v>
      </c>
      <c r="F28">
        <v>-5.1293294000000003E-2</v>
      </c>
      <c r="G28">
        <v>0.65955302999999998</v>
      </c>
      <c r="I28">
        <v>0.26</v>
      </c>
      <c r="J28">
        <v>3.45</v>
      </c>
    </row>
    <row r="29" spans="1:10">
      <c r="A29" t="s">
        <v>12</v>
      </c>
      <c r="B29" t="s">
        <v>8</v>
      </c>
      <c r="C29" t="s">
        <v>35</v>
      </c>
      <c r="D29" t="s">
        <v>13</v>
      </c>
      <c r="E29">
        <v>0.61</v>
      </c>
      <c r="F29">
        <v>-0.49429632200000001</v>
      </c>
      <c r="G29">
        <v>0.64491806699999998</v>
      </c>
      <c r="I29">
        <v>0.17</v>
      </c>
      <c r="J29">
        <v>2.13</v>
      </c>
    </row>
    <row r="30" spans="1:10">
      <c r="A30" t="s">
        <v>7</v>
      </c>
      <c r="B30" t="s">
        <v>59</v>
      </c>
      <c r="C30" t="s">
        <v>48</v>
      </c>
      <c r="D30" t="s">
        <v>13</v>
      </c>
      <c r="E30">
        <v>1.35</v>
      </c>
      <c r="F30">
        <v>0.30010459245033816</v>
      </c>
      <c r="G30">
        <v>0.14882053939402201</v>
      </c>
      <c r="I30">
        <v>1.01</v>
      </c>
      <c r="J30">
        <v>1.81</v>
      </c>
    </row>
    <row r="31" spans="1:10">
      <c r="A31" t="s">
        <v>10</v>
      </c>
      <c r="B31" t="s">
        <v>59</v>
      </c>
      <c r="C31" t="s">
        <v>48</v>
      </c>
      <c r="D31" t="s">
        <v>60</v>
      </c>
      <c r="E31">
        <v>1.1100000000000001</v>
      </c>
      <c r="F31">
        <v>0.10436001532424286</v>
      </c>
      <c r="G31">
        <v>0.19464715829602838</v>
      </c>
      <c r="I31">
        <v>0.76</v>
      </c>
      <c r="J31">
        <v>1.63</v>
      </c>
    </row>
    <row r="32" spans="1:10">
      <c r="A32" t="s">
        <v>12</v>
      </c>
      <c r="B32" t="s">
        <v>8</v>
      </c>
      <c r="C32" t="s">
        <v>39</v>
      </c>
      <c r="D32" t="s">
        <v>13</v>
      </c>
      <c r="E32">
        <v>1.27</v>
      </c>
      <c r="F32">
        <v>0.2390169</v>
      </c>
      <c r="G32">
        <v>0.22616979000000001</v>
      </c>
      <c r="I32">
        <v>0.82</v>
      </c>
      <c r="J32">
        <v>1.99</v>
      </c>
    </row>
  </sheetData>
  <autoFilter ref="A1:J32" xr:uid="{00000000-0009-0000-0000-000003000000}"/>
  <phoneticPr fontId="18" type="noConversion"/>
  <pageMargins left="0.7" right="0.7" top="0.75" bottom="0.75" header="0.3" footer="0.3"/>
  <pageSetup paperSize="0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B076-E728-4707-8FFA-DA50F6C3FF5D}">
  <dimension ref="A1:I33"/>
  <sheetViews>
    <sheetView workbookViewId="0">
      <selection activeCell="F8" sqref="F8"/>
    </sheetView>
  </sheetViews>
  <sheetFormatPr defaultRowHeight="17.399999999999999"/>
  <cols>
    <col min="1" max="1" width="24.796875" customWidth="1"/>
    <col min="4" max="4" width="8.19921875" customWidth="1"/>
  </cols>
  <sheetData>
    <row r="1" spans="1:9">
      <c r="A1" s="2" t="s">
        <v>65</v>
      </c>
      <c r="B1" s="2" t="s">
        <v>0</v>
      </c>
      <c r="C1" s="2" t="s">
        <v>63</v>
      </c>
      <c r="D1" s="2" t="s">
        <v>1</v>
      </c>
      <c r="E1" s="2" t="s">
        <v>2</v>
      </c>
      <c r="F1" s="2" t="s">
        <v>3</v>
      </c>
      <c r="G1" s="2" t="s">
        <v>64</v>
      </c>
      <c r="H1" s="2" t="s">
        <v>5</v>
      </c>
      <c r="I1" s="2" t="s">
        <v>6</v>
      </c>
    </row>
    <row r="2" spans="1:9">
      <c r="A2" s="2" t="s">
        <v>10</v>
      </c>
      <c r="B2" s="2" t="s">
        <v>59</v>
      </c>
      <c r="C2" s="2" t="s">
        <v>61</v>
      </c>
      <c r="D2" s="2" t="s">
        <v>60</v>
      </c>
      <c r="E2" s="2">
        <v>0.97</v>
      </c>
      <c r="F2" s="2">
        <f>LN(E2)</f>
        <v>-3.0459207484708574E-2</v>
      </c>
      <c r="G2" s="2">
        <f>(LN(I2)-LN(H2) )/3.92</f>
        <v>1.322068057770053E-2</v>
      </c>
      <c r="H2" s="2">
        <v>0.94</v>
      </c>
      <c r="I2" s="2">
        <v>0.99</v>
      </c>
    </row>
    <row r="3" spans="1:9">
      <c r="A3" s="2" t="s">
        <v>7</v>
      </c>
      <c r="B3" s="2" t="s">
        <v>59</v>
      </c>
      <c r="C3" s="2" t="s">
        <v>61</v>
      </c>
      <c r="D3" s="2" t="s">
        <v>62</v>
      </c>
      <c r="E3" s="2">
        <v>0.99</v>
      </c>
      <c r="F3" s="2">
        <f>LN(E3)</f>
        <v>-1.0050335853501451E-2</v>
      </c>
      <c r="G3" s="2">
        <f>(LN(I3)-LN(H3) )/3.92</f>
        <v>1.5465464749090534E-2</v>
      </c>
      <c r="H3" s="2">
        <v>0.96</v>
      </c>
      <c r="I3" s="2">
        <v>1.02</v>
      </c>
    </row>
    <row r="4" spans="1:9">
      <c r="A4" s="2" t="s">
        <v>41</v>
      </c>
      <c r="B4" s="2" t="s">
        <v>8</v>
      </c>
      <c r="C4" s="2" t="s">
        <v>40</v>
      </c>
      <c r="D4" s="2" t="s">
        <v>18</v>
      </c>
      <c r="E4" s="2">
        <v>0.81</v>
      </c>
      <c r="F4" s="2">
        <v>-0.210721031</v>
      </c>
      <c r="G4" s="2">
        <v>0.28933755999999999</v>
      </c>
      <c r="H4" s="2">
        <v>0.46</v>
      </c>
      <c r="I4" s="2">
        <v>1.43</v>
      </c>
    </row>
    <row r="5" spans="1:9">
      <c r="A5" s="2" t="s">
        <v>37</v>
      </c>
      <c r="B5" s="2" t="s">
        <v>22</v>
      </c>
      <c r="C5" s="2" t="s">
        <v>36</v>
      </c>
      <c r="D5" s="2" t="s">
        <v>18</v>
      </c>
      <c r="E5" s="2">
        <v>2.2999999999999998</v>
      </c>
      <c r="F5" s="2">
        <v>0.83290912299999997</v>
      </c>
      <c r="G5" s="2">
        <v>0.25472674200000001</v>
      </c>
      <c r="H5" s="2">
        <v>1.4</v>
      </c>
      <c r="I5" s="2">
        <v>3.8</v>
      </c>
    </row>
    <row r="6" spans="1:9">
      <c r="A6" s="2" t="s">
        <v>43</v>
      </c>
      <c r="B6" s="2" t="s">
        <v>8</v>
      </c>
      <c r="C6" s="2" t="s">
        <v>40</v>
      </c>
      <c r="D6" s="2" t="s">
        <v>18</v>
      </c>
      <c r="E6" s="2">
        <v>31.4</v>
      </c>
      <c r="F6" s="2">
        <v>3.4468078929999999</v>
      </c>
      <c r="G6" s="2">
        <v>0.87966464700000002</v>
      </c>
      <c r="H6" s="2">
        <v>5.6</v>
      </c>
      <c r="I6" s="2">
        <v>176.1</v>
      </c>
    </row>
    <row r="7" spans="1:9">
      <c r="A7" s="2" t="s">
        <v>38</v>
      </c>
      <c r="B7" s="2" t="s">
        <v>25</v>
      </c>
      <c r="C7" s="2" t="s">
        <v>36</v>
      </c>
      <c r="D7" s="2" t="s">
        <v>18</v>
      </c>
      <c r="E7" s="2">
        <v>1.1000000000000001</v>
      </c>
      <c r="F7" s="2">
        <v>9.5310179999999994E-2</v>
      </c>
      <c r="G7" s="2">
        <v>0.16035935200000001</v>
      </c>
      <c r="H7" s="2">
        <v>0.8</v>
      </c>
      <c r="I7" s="2">
        <v>1.5</v>
      </c>
    </row>
    <row r="8" spans="1:9">
      <c r="A8" s="2" t="s">
        <v>14</v>
      </c>
      <c r="B8" s="2" t="s">
        <v>8</v>
      </c>
      <c r="C8" s="2" t="s">
        <v>9</v>
      </c>
      <c r="D8" s="2" t="s">
        <v>15</v>
      </c>
      <c r="E8" s="2">
        <v>0.9</v>
      </c>
      <c r="F8" s="2">
        <v>-0.105360516</v>
      </c>
      <c r="G8" s="2">
        <v>0.10690580600000001</v>
      </c>
      <c r="H8" s="2">
        <v>0.73</v>
      </c>
      <c r="I8" s="2">
        <v>1.1100000000000001</v>
      </c>
    </row>
    <row r="9" spans="1:9">
      <c r="A9" s="2" t="s">
        <v>12</v>
      </c>
      <c r="B9" s="2" t="s">
        <v>8</v>
      </c>
      <c r="C9" s="2" t="s">
        <v>9</v>
      </c>
      <c r="D9" s="2" t="s">
        <v>13</v>
      </c>
      <c r="E9" s="2">
        <v>0.87</v>
      </c>
      <c r="F9" s="2">
        <v>-0.13926206699999999</v>
      </c>
      <c r="G9" s="2">
        <v>9.8666575000000006E-2</v>
      </c>
      <c r="H9" s="2">
        <v>0.72</v>
      </c>
      <c r="I9" s="2">
        <v>1.06</v>
      </c>
    </row>
    <row r="10" spans="1:9">
      <c r="A10" s="2" t="s">
        <v>27</v>
      </c>
      <c r="B10" s="2" t="s">
        <v>8</v>
      </c>
      <c r="C10" s="2" t="s">
        <v>57</v>
      </c>
      <c r="D10" s="2" t="s">
        <v>60</v>
      </c>
      <c r="E10" s="2">
        <v>0.81</v>
      </c>
      <c r="F10" s="2">
        <f t="shared" ref="F10:F17" si="0">LN(E10)</f>
        <v>-0.21072103131565253</v>
      </c>
      <c r="G10" s="2">
        <f t="shared" ref="G10:G17" si="1">(LN(I10)-LN(H10) )/3.92</f>
        <v>0.23870122901307569</v>
      </c>
      <c r="H10" s="2">
        <v>0.51</v>
      </c>
      <c r="I10" s="2">
        <v>1.3</v>
      </c>
    </row>
    <row r="11" spans="1:9">
      <c r="A11" s="2" t="s">
        <v>27</v>
      </c>
      <c r="B11" s="2" t="s">
        <v>8</v>
      </c>
      <c r="C11" s="2" t="s">
        <v>46</v>
      </c>
      <c r="D11" s="2" t="s">
        <v>60</v>
      </c>
      <c r="E11" s="2">
        <v>0.83</v>
      </c>
      <c r="F11" s="2">
        <f t="shared" si="0"/>
        <v>-0.18632957819149348</v>
      </c>
      <c r="G11" s="2">
        <f t="shared" si="1"/>
        <v>0.13348166932769079</v>
      </c>
      <c r="H11" s="2">
        <v>0.64</v>
      </c>
      <c r="I11" s="2">
        <v>1.08</v>
      </c>
    </row>
    <row r="12" spans="1:9">
      <c r="A12" s="2" t="s">
        <v>27</v>
      </c>
      <c r="B12" s="2" t="s">
        <v>8</v>
      </c>
      <c r="C12" s="2" t="s">
        <v>55</v>
      </c>
      <c r="D12" s="2" t="s">
        <v>60</v>
      </c>
      <c r="E12" s="2">
        <v>0.72</v>
      </c>
      <c r="F12" s="2">
        <f t="shared" si="0"/>
        <v>-0.3285040669720361</v>
      </c>
      <c r="G12" s="2">
        <f t="shared" si="1"/>
        <v>0.67797955145746436</v>
      </c>
      <c r="H12" s="2">
        <v>0.19</v>
      </c>
      <c r="I12" s="2">
        <v>2.71</v>
      </c>
    </row>
    <row r="13" spans="1:9">
      <c r="A13" s="2" t="s">
        <v>27</v>
      </c>
      <c r="B13" s="2" t="s">
        <v>8</v>
      </c>
      <c r="C13" s="2" t="s">
        <v>56</v>
      </c>
      <c r="D13" s="2" t="s">
        <v>60</v>
      </c>
      <c r="E13" s="2">
        <v>1.35</v>
      </c>
      <c r="F13" s="2">
        <f t="shared" si="0"/>
        <v>0.30010459245033816</v>
      </c>
      <c r="G13" s="2">
        <f t="shared" si="1"/>
        <v>0.40635423736808418</v>
      </c>
      <c r="H13" s="2">
        <v>0.61</v>
      </c>
      <c r="I13" s="2">
        <v>3</v>
      </c>
    </row>
    <row r="14" spans="1:9">
      <c r="A14" s="2" t="s">
        <v>27</v>
      </c>
      <c r="B14" s="2" t="s">
        <v>8</v>
      </c>
      <c r="C14" s="2" t="s">
        <v>47</v>
      </c>
      <c r="D14" s="2" t="s">
        <v>60</v>
      </c>
      <c r="E14" s="2">
        <v>0.94</v>
      </c>
      <c r="F14" s="2">
        <f t="shared" si="0"/>
        <v>-6.1875403718087529E-2</v>
      </c>
      <c r="G14" s="2">
        <f t="shared" si="1"/>
        <v>0.27240832397993781</v>
      </c>
      <c r="H14" s="2">
        <v>0.55000000000000004</v>
      </c>
      <c r="I14" s="2">
        <v>1.6</v>
      </c>
    </row>
    <row r="15" spans="1:9">
      <c r="A15" s="2" t="s">
        <v>27</v>
      </c>
      <c r="B15" s="2" t="s">
        <v>8</v>
      </c>
      <c r="C15" s="2" t="s">
        <v>50</v>
      </c>
      <c r="D15" s="2" t="s">
        <v>60</v>
      </c>
      <c r="E15" s="2">
        <v>1.34</v>
      </c>
      <c r="F15" s="2">
        <f t="shared" si="0"/>
        <v>0.29266961396282004</v>
      </c>
      <c r="G15" s="2">
        <f t="shared" si="1"/>
        <v>0.21573295016841879</v>
      </c>
      <c r="H15" s="2">
        <v>0.88</v>
      </c>
      <c r="I15" s="2">
        <v>2.0499999999999998</v>
      </c>
    </row>
    <row r="16" spans="1:9">
      <c r="A16" s="2" t="s">
        <v>27</v>
      </c>
      <c r="B16" s="2" t="s">
        <v>8</v>
      </c>
      <c r="C16" s="2" t="s">
        <v>34</v>
      </c>
      <c r="D16" s="2" t="s">
        <v>60</v>
      </c>
      <c r="E16" s="2">
        <v>1.21</v>
      </c>
      <c r="F16" s="2">
        <f t="shared" si="0"/>
        <v>0.1906203596086497</v>
      </c>
      <c r="G16" s="2">
        <f t="shared" si="1"/>
        <v>0.22442171840315236</v>
      </c>
      <c r="H16" s="2">
        <v>0.78</v>
      </c>
      <c r="I16" s="2">
        <v>1.88</v>
      </c>
    </row>
    <row r="17" spans="1:9">
      <c r="A17" s="2" t="s">
        <v>27</v>
      </c>
      <c r="B17" s="2" t="s">
        <v>8</v>
      </c>
      <c r="C17" s="2" t="s">
        <v>45</v>
      </c>
      <c r="D17" s="2" t="s">
        <v>60</v>
      </c>
      <c r="E17" s="2">
        <v>1.3</v>
      </c>
      <c r="F17" s="2">
        <f t="shared" si="0"/>
        <v>0.26236426446749106</v>
      </c>
      <c r="G17" s="2">
        <f t="shared" si="1"/>
        <v>0.34579660776865739</v>
      </c>
      <c r="H17" s="2">
        <v>0.66</v>
      </c>
      <c r="I17" s="2">
        <v>2.56</v>
      </c>
    </row>
    <row r="18" spans="1:9">
      <c r="A18" s="2" t="s">
        <v>27</v>
      </c>
      <c r="B18" s="2" t="s">
        <v>8</v>
      </c>
      <c r="C18" s="2" t="s">
        <v>57</v>
      </c>
      <c r="D18" s="2" t="s">
        <v>60</v>
      </c>
      <c r="E18" s="2">
        <v>0.81</v>
      </c>
      <c r="F18" s="2">
        <v>-0.21072103131565253</v>
      </c>
      <c r="G18" s="2">
        <v>0.23870122901307569</v>
      </c>
      <c r="H18" s="2">
        <v>0.51</v>
      </c>
      <c r="I18" s="2">
        <v>1.3</v>
      </c>
    </row>
    <row r="19" spans="1:9">
      <c r="A19" s="2" t="s">
        <v>27</v>
      </c>
      <c r="B19" s="2" t="s">
        <v>8</v>
      </c>
      <c r="C19" s="2" t="s">
        <v>55</v>
      </c>
      <c r="D19" s="2" t="s">
        <v>60</v>
      </c>
      <c r="E19" s="2">
        <v>0.72</v>
      </c>
      <c r="F19" s="2">
        <v>-0.3285040669720361</v>
      </c>
      <c r="G19" s="2">
        <v>0.67797955145746436</v>
      </c>
      <c r="H19" s="2">
        <v>0.19</v>
      </c>
      <c r="I19" s="2">
        <v>2.71</v>
      </c>
    </row>
    <row r="20" spans="1:9">
      <c r="A20" s="2" t="s">
        <v>58</v>
      </c>
      <c r="B20" s="2" t="s">
        <v>8</v>
      </c>
      <c r="C20" s="2" t="s">
        <v>57</v>
      </c>
      <c r="D20" s="2" t="s">
        <v>13</v>
      </c>
      <c r="E20" s="2">
        <v>0.99</v>
      </c>
      <c r="F20" s="2">
        <f t="shared" ref="F20:F27" si="2">LN(E20)</f>
        <v>-1.0050335853501451E-2</v>
      </c>
      <c r="G20" s="2">
        <f t="shared" ref="G20:G27" si="3">(LN(I20)-LN(H20) )/3.92</f>
        <v>0.2773090475171005</v>
      </c>
      <c r="H20" s="2">
        <v>0.57999999999999996</v>
      </c>
      <c r="I20" s="2">
        <v>1.72</v>
      </c>
    </row>
    <row r="21" spans="1:9">
      <c r="A21" s="2" t="s">
        <v>58</v>
      </c>
      <c r="B21" s="2" t="s">
        <v>8</v>
      </c>
      <c r="C21" s="2" t="s">
        <v>46</v>
      </c>
      <c r="D21" s="2" t="s">
        <v>13</v>
      </c>
      <c r="E21" s="2">
        <v>0.95</v>
      </c>
      <c r="F21" s="2">
        <f t="shared" si="2"/>
        <v>-5.1293294387550578E-2</v>
      </c>
      <c r="G21" s="2">
        <f t="shared" si="3"/>
        <v>0.12753978355333848</v>
      </c>
      <c r="H21" s="2">
        <v>0.74</v>
      </c>
      <c r="I21" s="2">
        <v>1.22</v>
      </c>
    </row>
    <row r="22" spans="1:9">
      <c r="A22" s="2" t="s">
        <v>58</v>
      </c>
      <c r="B22" s="2" t="s">
        <v>8</v>
      </c>
      <c r="C22" s="2" t="s">
        <v>55</v>
      </c>
      <c r="D22" s="2" t="s">
        <v>13</v>
      </c>
      <c r="E22" s="2">
        <v>0.76</v>
      </c>
      <c r="F22" s="2">
        <f t="shared" si="2"/>
        <v>-0.2744368457017603</v>
      </c>
      <c r="G22" s="2">
        <f t="shared" si="3"/>
        <v>0.60455033673551362</v>
      </c>
      <c r="H22" s="2">
        <v>0.23</v>
      </c>
      <c r="I22" s="2">
        <v>2.46</v>
      </c>
    </row>
    <row r="23" spans="1:9">
      <c r="A23" s="2" t="s">
        <v>58</v>
      </c>
      <c r="B23" s="2" t="s">
        <v>8</v>
      </c>
      <c r="C23" s="2" t="s">
        <v>56</v>
      </c>
      <c r="D23" s="2" t="s">
        <v>13</v>
      </c>
      <c r="E23" s="2">
        <v>1.75</v>
      </c>
      <c r="F23" s="2">
        <f t="shared" si="2"/>
        <v>0.55961578793542266</v>
      </c>
      <c r="G23" s="2">
        <f t="shared" si="3"/>
        <v>0.36310930753217635</v>
      </c>
      <c r="H23" s="2">
        <v>0.86</v>
      </c>
      <c r="I23" s="2">
        <v>3.57</v>
      </c>
    </row>
    <row r="24" spans="1:9">
      <c r="A24" s="2" t="s">
        <v>58</v>
      </c>
      <c r="B24" s="2" t="s">
        <v>8</v>
      </c>
      <c r="C24" s="2" t="s">
        <v>47</v>
      </c>
      <c r="D24" s="2" t="s">
        <v>13</v>
      </c>
      <c r="E24" s="2">
        <v>1.1100000000000001</v>
      </c>
      <c r="F24" s="2">
        <f t="shared" si="2"/>
        <v>0.10436001532424286</v>
      </c>
      <c r="G24" s="2">
        <f t="shared" si="3"/>
        <v>0.238871808785942</v>
      </c>
      <c r="H24" s="2">
        <v>0.69</v>
      </c>
      <c r="I24" s="2">
        <v>1.76</v>
      </c>
    </row>
    <row r="25" spans="1:9">
      <c r="A25" s="2" t="s">
        <v>58</v>
      </c>
      <c r="B25" s="2" t="s">
        <v>8</v>
      </c>
      <c r="C25" s="2" t="s">
        <v>50</v>
      </c>
      <c r="D25" s="2" t="s">
        <v>13</v>
      </c>
      <c r="E25" s="2">
        <v>0.87</v>
      </c>
      <c r="F25" s="2">
        <f t="shared" si="2"/>
        <v>-0.13926206733350766</v>
      </c>
      <c r="G25" s="2">
        <f t="shared" si="3"/>
        <v>0.13107302344493074</v>
      </c>
      <c r="H25" s="2">
        <v>0.67</v>
      </c>
      <c r="I25" s="2">
        <v>1.1200000000000001</v>
      </c>
    </row>
    <row r="26" spans="1:9">
      <c r="A26" s="2" t="s">
        <v>58</v>
      </c>
      <c r="B26" s="2" t="s">
        <v>8</v>
      </c>
      <c r="C26" s="2" t="s">
        <v>34</v>
      </c>
      <c r="D26" s="2" t="s">
        <v>13</v>
      </c>
      <c r="E26" s="2">
        <v>1.41</v>
      </c>
      <c r="F26" s="2">
        <f t="shared" si="2"/>
        <v>0.34358970439007686</v>
      </c>
      <c r="G26" s="2">
        <f t="shared" si="3"/>
        <v>0.21654322731597511</v>
      </c>
      <c r="H26" s="2">
        <v>0.92</v>
      </c>
      <c r="I26" s="2">
        <v>2.15</v>
      </c>
    </row>
    <row r="27" spans="1:9">
      <c r="A27" s="2" t="s">
        <v>58</v>
      </c>
      <c r="B27" s="2" t="s">
        <v>8</v>
      </c>
      <c r="C27" s="2" t="s">
        <v>45</v>
      </c>
      <c r="D27" s="2" t="s">
        <v>13</v>
      </c>
      <c r="E27" s="2">
        <v>0.77</v>
      </c>
      <c r="F27" s="2">
        <f t="shared" si="2"/>
        <v>-0.26136476413440751</v>
      </c>
      <c r="G27" s="2">
        <f t="shared" si="3"/>
        <v>0.24619410613356812</v>
      </c>
      <c r="H27" s="2">
        <v>0.48</v>
      </c>
      <c r="I27" s="2">
        <v>1.26</v>
      </c>
    </row>
    <row r="28" spans="1:9">
      <c r="A28" s="2" t="s">
        <v>58</v>
      </c>
      <c r="B28" s="2" t="s">
        <v>8</v>
      </c>
      <c r="C28" s="2" t="s">
        <v>57</v>
      </c>
      <c r="D28" s="2" t="s">
        <v>13</v>
      </c>
      <c r="E28" s="2">
        <v>0.99</v>
      </c>
      <c r="F28" s="2">
        <v>-1.0050335853501451E-2</v>
      </c>
      <c r="G28" s="2">
        <v>0.2773090475171005</v>
      </c>
      <c r="H28" s="2">
        <v>0.57999999999999996</v>
      </c>
      <c r="I28" s="2">
        <v>1.72</v>
      </c>
    </row>
    <row r="29" spans="1:9">
      <c r="A29" s="2" t="s">
        <v>58</v>
      </c>
      <c r="B29" s="2" t="s">
        <v>8</v>
      </c>
      <c r="C29" s="2" t="s">
        <v>55</v>
      </c>
      <c r="D29" s="2" t="s">
        <v>13</v>
      </c>
      <c r="E29" s="2">
        <v>0.76</v>
      </c>
      <c r="F29" s="2">
        <v>-0.2744368457017603</v>
      </c>
      <c r="G29" s="2">
        <v>0.60455033673551362</v>
      </c>
      <c r="H29" s="2">
        <v>0.23</v>
      </c>
      <c r="I29" s="2">
        <v>2.46</v>
      </c>
    </row>
    <row r="30" spans="1:9">
      <c r="A30" s="2" t="s">
        <v>23</v>
      </c>
      <c r="B30" s="2" t="s">
        <v>22</v>
      </c>
      <c r="C30" s="2" t="s">
        <v>20</v>
      </c>
      <c r="D30" s="2" t="s">
        <v>11</v>
      </c>
      <c r="E30" s="2">
        <v>0.31</v>
      </c>
      <c r="F30" s="2">
        <v>-1.1711829819999999</v>
      </c>
      <c r="G30" s="2">
        <v>0.614590517</v>
      </c>
      <c r="H30" s="2">
        <v>0.08</v>
      </c>
      <c r="I30" s="2">
        <v>0.89</v>
      </c>
    </row>
    <row r="31" spans="1:9">
      <c r="A31" s="2" t="s">
        <v>21</v>
      </c>
      <c r="B31" s="2" t="s">
        <v>22</v>
      </c>
      <c r="C31" s="2" t="s">
        <v>20</v>
      </c>
      <c r="D31" s="2" t="s">
        <v>11</v>
      </c>
      <c r="E31" s="2">
        <v>0.88</v>
      </c>
      <c r="F31" s="2">
        <v>-0.127833372</v>
      </c>
      <c r="G31" s="2">
        <v>0.36382288000000002</v>
      </c>
      <c r="H31" s="2">
        <v>0.43</v>
      </c>
      <c r="I31" s="2">
        <v>1.79</v>
      </c>
    </row>
    <row r="32" spans="1:9">
      <c r="A32" s="2" t="s">
        <v>24</v>
      </c>
      <c r="B32" s="2" t="s">
        <v>25</v>
      </c>
      <c r="C32" s="2" t="s">
        <v>20</v>
      </c>
      <c r="D32" s="2" t="s">
        <v>11</v>
      </c>
      <c r="E32" s="2">
        <v>1.39</v>
      </c>
      <c r="F32" s="2">
        <v>0.32930374699999998</v>
      </c>
      <c r="G32" s="2">
        <v>0.16773469499999999</v>
      </c>
      <c r="H32" s="2">
        <v>1</v>
      </c>
      <c r="I32" s="2">
        <v>1.93</v>
      </c>
    </row>
    <row r="33" spans="1:9">
      <c r="A33" s="2" t="s">
        <v>42</v>
      </c>
      <c r="B33" s="2" t="s">
        <v>8</v>
      </c>
      <c r="C33" s="2" t="s">
        <v>40</v>
      </c>
      <c r="D33" s="2" t="s">
        <v>18</v>
      </c>
      <c r="E33" s="2">
        <v>3.3</v>
      </c>
      <c r="F33" s="2">
        <v>1.193922468</v>
      </c>
      <c r="G33" s="2">
        <v>0.498746052</v>
      </c>
      <c r="H33" s="2">
        <v>1.24</v>
      </c>
      <c r="I33" s="2">
        <v>8.76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85AC4-CE8A-4507-AB95-6D262E9B462E}">
  <dimension ref="A1:I72"/>
  <sheetViews>
    <sheetView workbookViewId="0">
      <selection sqref="A1:I72"/>
    </sheetView>
  </sheetViews>
  <sheetFormatPr defaultRowHeight="17.399999999999999"/>
  <cols>
    <col min="1" max="1" width="18" customWidth="1"/>
    <col min="8" max="8" width="14.3984375" customWidth="1"/>
  </cols>
  <sheetData>
    <row r="1" spans="1:9">
      <c r="A1" s="3" t="s">
        <v>109</v>
      </c>
      <c r="B1" s="3" t="s">
        <v>66</v>
      </c>
      <c r="C1" s="3" t="s">
        <v>67</v>
      </c>
      <c r="D1" s="3" t="s">
        <v>68</v>
      </c>
      <c r="E1" s="3" t="s">
        <v>69</v>
      </c>
      <c r="F1" s="4" t="s">
        <v>70</v>
      </c>
      <c r="G1" s="3" t="s">
        <v>71</v>
      </c>
      <c r="H1" s="3" t="s">
        <v>72</v>
      </c>
      <c r="I1" s="3" t="s">
        <v>73</v>
      </c>
    </row>
    <row r="2" spans="1:9">
      <c r="A2" s="3" t="s">
        <v>10</v>
      </c>
      <c r="B2" s="2" t="s">
        <v>61</v>
      </c>
      <c r="C2" s="2">
        <v>0.97</v>
      </c>
      <c r="D2" s="2">
        <v>-3.0459207484708574E-2</v>
      </c>
      <c r="E2" s="2">
        <v>1.322068057770053E-2</v>
      </c>
      <c r="F2" s="2">
        <v>0.94</v>
      </c>
      <c r="G2" s="2">
        <v>0.99</v>
      </c>
      <c r="H2" s="3" t="s">
        <v>74</v>
      </c>
      <c r="I2" s="2" t="s">
        <v>75</v>
      </c>
    </row>
    <row r="3" spans="1:9">
      <c r="A3" s="3" t="s">
        <v>7</v>
      </c>
      <c r="B3" s="2" t="s">
        <v>61</v>
      </c>
      <c r="C3" s="2">
        <v>0.99</v>
      </c>
      <c r="D3" s="2">
        <v>-1.0050335853501451E-2</v>
      </c>
      <c r="E3" s="2">
        <v>1.5465464749090534E-2</v>
      </c>
      <c r="F3" s="2">
        <v>0.96</v>
      </c>
      <c r="G3" s="2">
        <v>1.02</v>
      </c>
      <c r="H3" s="3" t="s">
        <v>74</v>
      </c>
      <c r="I3" s="2" t="s">
        <v>75</v>
      </c>
    </row>
    <row r="4" spans="1:9">
      <c r="A4" s="3" t="s">
        <v>12</v>
      </c>
      <c r="B4" s="3" t="s">
        <v>76</v>
      </c>
      <c r="C4" s="3">
        <v>0.87</v>
      </c>
      <c r="D4" s="3">
        <v>-0.13926206733350766</v>
      </c>
      <c r="E4" s="3">
        <v>9.8666575279594881E-2</v>
      </c>
      <c r="F4" s="3">
        <v>0.72</v>
      </c>
      <c r="G4" s="3">
        <v>1.06</v>
      </c>
      <c r="H4" s="3" t="s">
        <v>77</v>
      </c>
      <c r="I4" s="2" t="s">
        <v>75</v>
      </c>
    </row>
    <row r="5" spans="1:9">
      <c r="A5" s="3" t="s">
        <v>14</v>
      </c>
      <c r="B5" s="3" t="s">
        <v>76</v>
      </c>
      <c r="C5" s="3">
        <v>0.9</v>
      </c>
      <c r="D5" s="3">
        <v>-0.10536051565782628</v>
      </c>
      <c r="E5" s="3">
        <v>0.10690580616427119</v>
      </c>
      <c r="F5" s="3">
        <v>0.73</v>
      </c>
      <c r="G5" s="3">
        <v>1.1100000000000001</v>
      </c>
      <c r="H5" s="3" t="s">
        <v>77</v>
      </c>
      <c r="I5" s="2" t="s">
        <v>75</v>
      </c>
    </row>
    <row r="6" spans="1:9">
      <c r="A6" s="3" t="s">
        <v>10</v>
      </c>
      <c r="B6" s="2" t="s">
        <v>52</v>
      </c>
      <c r="C6" s="2">
        <v>0.75</v>
      </c>
      <c r="D6" s="2">
        <v>-0.2876820724517809</v>
      </c>
      <c r="E6" s="2">
        <v>0.28025823690513008</v>
      </c>
      <c r="F6" s="2">
        <v>0.43</v>
      </c>
      <c r="G6" s="2">
        <v>1.29</v>
      </c>
      <c r="H6" s="3" t="s">
        <v>74</v>
      </c>
      <c r="I6" s="2" t="s">
        <v>75</v>
      </c>
    </row>
    <row r="7" spans="1:9">
      <c r="A7" s="3" t="s">
        <v>7</v>
      </c>
      <c r="B7" s="2" t="s">
        <v>52</v>
      </c>
      <c r="C7" s="2">
        <v>1.04</v>
      </c>
      <c r="D7" s="2">
        <v>3.9220713153281329E-2</v>
      </c>
      <c r="E7" s="2">
        <v>8.8335774672916784E-2</v>
      </c>
      <c r="F7" s="2">
        <v>0.87</v>
      </c>
      <c r="G7" s="2">
        <v>1.23</v>
      </c>
      <c r="H7" s="3" t="s">
        <v>74</v>
      </c>
      <c r="I7" s="2" t="s">
        <v>75</v>
      </c>
    </row>
    <row r="8" spans="1:9">
      <c r="A8" s="3" t="s">
        <v>12</v>
      </c>
      <c r="B8" s="3" t="s">
        <v>78</v>
      </c>
      <c r="C8" s="3">
        <v>0.78</v>
      </c>
      <c r="D8" s="3">
        <v>-0.24846135929849961</v>
      </c>
      <c r="E8" s="3">
        <v>0.30475177089482097</v>
      </c>
      <c r="F8" s="3">
        <v>0.43</v>
      </c>
      <c r="G8" s="3">
        <v>1.42</v>
      </c>
      <c r="H8" s="3" t="s">
        <v>77</v>
      </c>
      <c r="I8" s="2" t="s">
        <v>75</v>
      </c>
    </row>
    <row r="9" spans="1:9">
      <c r="A9" s="3" t="s">
        <v>14</v>
      </c>
      <c r="B9" s="3" t="s">
        <v>78</v>
      </c>
      <c r="C9" s="3">
        <v>2.2999999999999998</v>
      </c>
      <c r="D9" s="3">
        <v>0.83290912293510388</v>
      </c>
      <c r="E9" s="3">
        <v>0.58528876307074629</v>
      </c>
      <c r="F9" s="3">
        <v>0.73</v>
      </c>
      <c r="G9" s="3">
        <v>7.24</v>
      </c>
      <c r="H9" s="3" t="s">
        <v>77</v>
      </c>
      <c r="I9" s="2" t="s">
        <v>75</v>
      </c>
    </row>
    <row r="10" spans="1:9">
      <c r="A10" s="3" t="s">
        <v>10</v>
      </c>
      <c r="B10" s="2" t="s">
        <v>54</v>
      </c>
      <c r="C10" s="2">
        <v>0.49</v>
      </c>
      <c r="D10" s="2">
        <v>-0.71334988787746478</v>
      </c>
      <c r="E10" s="2">
        <v>0.46544624797220557</v>
      </c>
      <c r="F10" s="2">
        <v>0.2</v>
      </c>
      <c r="G10" s="2">
        <v>1.24</v>
      </c>
      <c r="H10" s="3" t="s">
        <v>74</v>
      </c>
      <c r="I10" s="2" t="s">
        <v>75</v>
      </c>
    </row>
    <row r="11" spans="1:9">
      <c r="A11" s="3" t="s">
        <v>7</v>
      </c>
      <c r="B11" s="2" t="s">
        <v>54</v>
      </c>
      <c r="C11" s="2">
        <v>0.97</v>
      </c>
      <c r="D11" s="2">
        <v>-3.0459207484708574E-2</v>
      </c>
      <c r="E11" s="2">
        <v>0.28025823690513002</v>
      </c>
      <c r="F11" s="2">
        <v>0.56000000000000005</v>
      </c>
      <c r="G11" s="2">
        <v>1.68</v>
      </c>
      <c r="H11" s="3" t="s">
        <v>74</v>
      </c>
      <c r="I11" s="2" t="s">
        <v>75</v>
      </c>
    </row>
    <row r="12" spans="1:9">
      <c r="A12" s="3" t="s">
        <v>10</v>
      </c>
      <c r="B12" s="2" t="s">
        <v>51</v>
      </c>
      <c r="C12" s="2">
        <v>1.1299999999999999</v>
      </c>
      <c r="D12" s="2">
        <v>0.12221763272424911</v>
      </c>
      <c r="E12" s="2">
        <v>6.0973699099617328E-2</v>
      </c>
      <c r="F12" s="2">
        <v>1</v>
      </c>
      <c r="G12" s="2">
        <v>1.27</v>
      </c>
      <c r="H12" s="3" t="s">
        <v>74</v>
      </c>
      <c r="I12" s="2" t="s">
        <v>75</v>
      </c>
    </row>
    <row r="13" spans="1:9">
      <c r="A13" s="3" t="s">
        <v>79</v>
      </c>
      <c r="B13" s="5" t="s">
        <v>80</v>
      </c>
      <c r="C13" s="3">
        <v>0.88</v>
      </c>
      <c r="D13" s="3">
        <v>-0.12783337150988489</v>
      </c>
      <c r="E13" s="3">
        <v>0.36382288013958997</v>
      </c>
      <c r="F13" s="3">
        <v>0.43</v>
      </c>
      <c r="G13" s="3">
        <v>1.79</v>
      </c>
      <c r="H13" s="3" t="s">
        <v>77</v>
      </c>
      <c r="I13" s="2" t="s">
        <v>75</v>
      </c>
    </row>
    <row r="14" spans="1:9">
      <c r="A14" s="3" t="s">
        <v>79</v>
      </c>
      <c r="B14" s="5" t="s">
        <v>80</v>
      </c>
      <c r="C14" s="3">
        <v>0.31</v>
      </c>
      <c r="D14" s="3">
        <v>-1.1711829815029451</v>
      </c>
      <c r="E14" s="3">
        <v>0.61459051736028159</v>
      </c>
      <c r="F14" s="3">
        <v>0.08</v>
      </c>
      <c r="G14" s="3">
        <v>0.89</v>
      </c>
      <c r="H14" s="3" t="s">
        <v>77</v>
      </c>
      <c r="I14" s="2" t="s">
        <v>75</v>
      </c>
    </row>
    <row r="15" spans="1:9">
      <c r="A15" s="3" t="s">
        <v>14</v>
      </c>
      <c r="B15" s="3" t="s">
        <v>80</v>
      </c>
      <c r="C15" s="3">
        <v>0.76</v>
      </c>
      <c r="D15" s="3">
        <v>-0.2744368457017603</v>
      </c>
      <c r="E15" s="3">
        <v>0.20294953724184051</v>
      </c>
      <c r="F15" s="3">
        <v>0.51</v>
      </c>
      <c r="G15" s="3">
        <v>1.1299999999999999</v>
      </c>
      <c r="H15" s="3" t="s">
        <v>77</v>
      </c>
      <c r="I15" s="2" t="s">
        <v>75</v>
      </c>
    </row>
    <row r="16" spans="1:9">
      <c r="A16" s="3" t="s">
        <v>27</v>
      </c>
      <c r="B16" s="2" t="s">
        <v>57</v>
      </c>
      <c r="C16" s="2">
        <v>0.81</v>
      </c>
      <c r="D16" s="2">
        <v>-0.21072103131565253</v>
      </c>
      <c r="E16" s="2">
        <v>0.23870122901307569</v>
      </c>
      <c r="F16" s="2">
        <v>0.51</v>
      </c>
      <c r="G16" s="2">
        <v>1.3</v>
      </c>
      <c r="H16" s="3" t="s">
        <v>74</v>
      </c>
      <c r="I16" s="2" t="s">
        <v>75</v>
      </c>
    </row>
    <row r="17" spans="1:9">
      <c r="A17" s="3" t="s">
        <v>81</v>
      </c>
      <c r="B17" s="2" t="s">
        <v>57</v>
      </c>
      <c r="C17" s="2">
        <v>0.99</v>
      </c>
      <c r="D17" s="2">
        <v>-1.0050335853501451E-2</v>
      </c>
      <c r="E17" s="2">
        <v>0.2773090475171005</v>
      </c>
      <c r="F17" s="2">
        <v>0.57999999999999996</v>
      </c>
      <c r="G17" s="2">
        <v>1.72</v>
      </c>
      <c r="H17" s="3" t="s">
        <v>74</v>
      </c>
      <c r="I17" s="2" t="s">
        <v>75</v>
      </c>
    </row>
    <row r="18" spans="1:9">
      <c r="A18" s="3" t="s">
        <v>12</v>
      </c>
      <c r="B18" s="3" t="s">
        <v>82</v>
      </c>
      <c r="C18" s="3">
        <v>1.35</v>
      </c>
      <c r="D18" s="3">
        <v>0.30010459245033816</v>
      </c>
      <c r="E18" s="3">
        <v>0.70493751180939679</v>
      </c>
      <c r="F18" s="3">
        <v>0.34</v>
      </c>
      <c r="G18" s="3">
        <v>5.39</v>
      </c>
      <c r="H18" s="3" t="s">
        <v>77</v>
      </c>
      <c r="I18" s="2" t="s">
        <v>75</v>
      </c>
    </row>
    <row r="19" spans="1:9">
      <c r="A19" s="3" t="s">
        <v>27</v>
      </c>
      <c r="B19" s="2" t="s">
        <v>46</v>
      </c>
      <c r="C19" s="2">
        <v>0.83</v>
      </c>
      <c r="D19" s="2">
        <v>-0.18632957819149348</v>
      </c>
      <c r="E19" s="2">
        <v>0.13348166932769079</v>
      </c>
      <c r="F19" s="2">
        <v>0.64</v>
      </c>
      <c r="G19" s="2">
        <v>1.08</v>
      </c>
      <c r="H19" s="3" t="s">
        <v>74</v>
      </c>
      <c r="I19" s="2" t="s">
        <v>75</v>
      </c>
    </row>
    <row r="20" spans="1:9">
      <c r="A20" s="3" t="s">
        <v>81</v>
      </c>
      <c r="B20" s="2" t="s">
        <v>46</v>
      </c>
      <c r="C20" s="2">
        <v>0.95</v>
      </c>
      <c r="D20" s="2">
        <v>-5.1293294387550578E-2</v>
      </c>
      <c r="E20" s="2">
        <v>0.12753978355333848</v>
      </c>
      <c r="F20" s="2">
        <v>0.74</v>
      </c>
      <c r="G20" s="2">
        <v>1.22</v>
      </c>
      <c r="H20" s="3" t="s">
        <v>74</v>
      </c>
      <c r="I20" s="2" t="s">
        <v>75</v>
      </c>
    </row>
    <row r="21" spans="1:9">
      <c r="A21" s="3" t="s">
        <v>10</v>
      </c>
      <c r="B21" s="2" t="s">
        <v>46</v>
      </c>
      <c r="C21" s="2">
        <v>0.87</v>
      </c>
      <c r="D21" s="2">
        <v>-0.13926206733350766</v>
      </c>
      <c r="E21" s="2">
        <v>0.1355882216845738</v>
      </c>
      <c r="F21" s="2">
        <v>0.67</v>
      </c>
      <c r="G21" s="2">
        <v>1.1399999999999999</v>
      </c>
      <c r="H21" s="3" t="s">
        <v>74</v>
      </c>
      <c r="I21" s="2" t="s">
        <v>75</v>
      </c>
    </row>
    <row r="22" spans="1:9">
      <c r="A22" s="3" t="s">
        <v>7</v>
      </c>
      <c r="B22" s="2" t="s">
        <v>46</v>
      </c>
      <c r="C22" s="2">
        <v>0.89</v>
      </c>
      <c r="D22" s="2">
        <v>-0.11653381625595151</v>
      </c>
      <c r="E22" s="2">
        <v>0.11042451078986708</v>
      </c>
      <c r="F22" s="2">
        <v>0.72</v>
      </c>
      <c r="G22" s="2">
        <v>1.1100000000000001</v>
      </c>
      <c r="H22" s="3" t="s">
        <v>74</v>
      </c>
      <c r="I22" s="2" t="s">
        <v>75</v>
      </c>
    </row>
    <row r="23" spans="1:9">
      <c r="A23" s="3" t="s">
        <v>12</v>
      </c>
      <c r="B23" s="3" t="s">
        <v>83</v>
      </c>
      <c r="C23" s="3">
        <v>1</v>
      </c>
      <c r="D23" s="3">
        <v>0</v>
      </c>
      <c r="E23" s="3">
        <v>0.28615681277779692</v>
      </c>
      <c r="F23" s="3">
        <v>0.56999999999999995</v>
      </c>
      <c r="G23" s="3">
        <v>1.75</v>
      </c>
      <c r="H23" s="3" t="s">
        <v>77</v>
      </c>
      <c r="I23" s="2" t="s">
        <v>75</v>
      </c>
    </row>
    <row r="24" spans="1:9">
      <c r="A24" s="3" t="s">
        <v>14</v>
      </c>
      <c r="B24" s="3" t="s">
        <v>83</v>
      </c>
      <c r="C24" s="3">
        <v>1.33</v>
      </c>
      <c r="D24" s="3">
        <v>0.28517894223366247</v>
      </c>
      <c r="E24" s="3">
        <v>0.3190685890621599</v>
      </c>
      <c r="F24" s="3">
        <v>0.71</v>
      </c>
      <c r="G24" s="3">
        <v>2.48</v>
      </c>
      <c r="H24" s="3" t="s">
        <v>77</v>
      </c>
      <c r="I24" s="2" t="s">
        <v>75</v>
      </c>
    </row>
    <row r="25" spans="1:9">
      <c r="A25" s="3" t="s">
        <v>27</v>
      </c>
      <c r="B25" s="2" t="s">
        <v>55</v>
      </c>
      <c r="C25" s="2">
        <v>0.72</v>
      </c>
      <c r="D25" s="2">
        <v>-0.3285040669720361</v>
      </c>
      <c r="E25" s="2">
        <v>0.67797955145746436</v>
      </c>
      <c r="F25" s="2">
        <v>0.19</v>
      </c>
      <c r="G25" s="2">
        <v>2.71</v>
      </c>
      <c r="H25" s="3" t="s">
        <v>74</v>
      </c>
      <c r="I25" s="2" t="s">
        <v>75</v>
      </c>
    </row>
    <row r="26" spans="1:9">
      <c r="A26" s="3" t="s">
        <v>81</v>
      </c>
      <c r="B26" s="2" t="s">
        <v>55</v>
      </c>
      <c r="C26" s="2">
        <v>0.76</v>
      </c>
      <c r="D26" s="2">
        <v>-0.2744368457017603</v>
      </c>
      <c r="E26" s="2">
        <v>0.60455033673551362</v>
      </c>
      <c r="F26" s="2">
        <v>0.23</v>
      </c>
      <c r="G26" s="2">
        <v>2.46</v>
      </c>
      <c r="H26" s="3" t="s">
        <v>74</v>
      </c>
      <c r="I26" s="2" t="s">
        <v>75</v>
      </c>
    </row>
    <row r="27" spans="1:9">
      <c r="A27" s="3" t="s">
        <v>10</v>
      </c>
      <c r="B27" s="2" t="s">
        <v>53</v>
      </c>
      <c r="C27" s="2">
        <v>0.99</v>
      </c>
      <c r="D27" s="2">
        <v>-1.0050335853501451E-2</v>
      </c>
      <c r="E27" s="2">
        <v>0.25923794818904156</v>
      </c>
      <c r="F27" s="2">
        <v>0.59</v>
      </c>
      <c r="G27" s="2">
        <v>1.63</v>
      </c>
      <c r="H27" s="3" t="s">
        <v>74</v>
      </c>
      <c r="I27" s="2" t="s">
        <v>75</v>
      </c>
    </row>
    <row r="28" spans="1:9">
      <c r="A28" s="3" t="s">
        <v>7</v>
      </c>
      <c r="B28" s="2" t="s">
        <v>53</v>
      </c>
      <c r="C28" s="2">
        <v>0.87</v>
      </c>
      <c r="D28" s="2">
        <v>-0.13926206733350766</v>
      </c>
      <c r="E28" s="2">
        <v>0.18518801106707555</v>
      </c>
      <c r="F28" s="2">
        <v>0.6</v>
      </c>
      <c r="G28" s="2">
        <v>1.24</v>
      </c>
      <c r="H28" s="3" t="s">
        <v>74</v>
      </c>
      <c r="I28" s="2" t="s">
        <v>75</v>
      </c>
    </row>
    <row r="29" spans="1:9">
      <c r="A29" s="3" t="s">
        <v>10</v>
      </c>
      <c r="B29" s="2" t="s">
        <v>49</v>
      </c>
      <c r="C29" s="2">
        <v>1.83</v>
      </c>
      <c r="D29" s="2">
        <v>0.60431596685332956</v>
      </c>
      <c r="E29" s="2">
        <v>0.26332582135796861</v>
      </c>
      <c r="F29" s="2">
        <v>1.0900000000000001</v>
      </c>
      <c r="G29" s="2">
        <v>3.06</v>
      </c>
      <c r="H29" s="3" t="s">
        <v>74</v>
      </c>
      <c r="I29" s="2" t="s">
        <v>75</v>
      </c>
    </row>
    <row r="30" spans="1:9">
      <c r="A30" s="3" t="s">
        <v>7</v>
      </c>
      <c r="B30" s="2" t="s">
        <v>49</v>
      </c>
      <c r="C30" s="2">
        <v>1.1299999999999999</v>
      </c>
      <c r="D30" s="2">
        <v>0.12221763272424911</v>
      </c>
      <c r="E30" s="2">
        <v>0.20083175309449594</v>
      </c>
      <c r="F30" s="2">
        <v>0.76</v>
      </c>
      <c r="G30" s="2">
        <v>1.67</v>
      </c>
      <c r="H30" s="3" t="s">
        <v>74</v>
      </c>
      <c r="I30" s="2" t="s">
        <v>75</v>
      </c>
    </row>
    <row r="31" spans="1:9">
      <c r="A31" s="3" t="s">
        <v>12</v>
      </c>
      <c r="B31" s="3" t="s">
        <v>84</v>
      </c>
      <c r="C31" s="3">
        <v>0.15</v>
      </c>
      <c r="D31" s="3">
        <v>-1.8971199848858813</v>
      </c>
      <c r="E31" s="3">
        <v>1.0313906295496302</v>
      </c>
      <c r="F31" s="3">
        <v>0.02</v>
      </c>
      <c r="G31" s="3">
        <v>1.1399999999999999</v>
      </c>
      <c r="H31" s="3" t="s">
        <v>77</v>
      </c>
      <c r="I31" s="2" t="s">
        <v>75</v>
      </c>
    </row>
    <row r="32" spans="1:9">
      <c r="A32" s="3" t="s">
        <v>14</v>
      </c>
      <c r="B32" s="3" t="s">
        <v>84</v>
      </c>
      <c r="C32" s="3">
        <v>1.6</v>
      </c>
      <c r="D32" s="3">
        <v>0.47000362924573563</v>
      </c>
      <c r="E32" s="3">
        <v>1.2161451621082977</v>
      </c>
      <c r="F32" s="3">
        <v>0.15</v>
      </c>
      <c r="G32" s="3">
        <v>17.64</v>
      </c>
      <c r="H32" s="3" t="s">
        <v>77</v>
      </c>
      <c r="I32" s="2" t="s">
        <v>75</v>
      </c>
    </row>
    <row r="33" spans="1:9">
      <c r="A33" s="3" t="s">
        <v>27</v>
      </c>
      <c r="B33" s="2" t="s">
        <v>56</v>
      </c>
      <c r="C33" s="2">
        <v>1.35</v>
      </c>
      <c r="D33" s="2">
        <v>0.30010459245033816</v>
      </c>
      <c r="E33" s="2">
        <v>0.40635423736808418</v>
      </c>
      <c r="F33" s="2">
        <v>0.61</v>
      </c>
      <c r="G33" s="2">
        <v>3</v>
      </c>
      <c r="H33" s="3" t="s">
        <v>74</v>
      </c>
      <c r="I33" s="2" t="s">
        <v>75</v>
      </c>
    </row>
    <row r="34" spans="1:9">
      <c r="A34" s="3" t="s">
        <v>81</v>
      </c>
      <c r="B34" s="2" t="s">
        <v>56</v>
      </c>
      <c r="C34" s="2">
        <v>1.75</v>
      </c>
      <c r="D34" s="2">
        <v>0.55961578793542266</v>
      </c>
      <c r="E34" s="2">
        <v>0.36310930753217635</v>
      </c>
      <c r="F34" s="2">
        <v>0.86</v>
      </c>
      <c r="G34" s="2">
        <v>3.57</v>
      </c>
      <c r="H34" s="3" t="s">
        <v>74</v>
      </c>
      <c r="I34" s="2" t="s">
        <v>75</v>
      </c>
    </row>
    <row r="35" spans="1:9">
      <c r="A35" s="3" t="s">
        <v>12</v>
      </c>
      <c r="B35" s="3" t="s">
        <v>85</v>
      </c>
      <c r="C35" s="3">
        <v>1.01</v>
      </c>
      <c r="D35" s="3">
        <v>9.950330853168092E-3</v>
      </c>
      <c r="E35" s="3">
        <v>0.52690186216966739</v>
      </c>
      <c r="F35" s="3">
        <v>0.36</v>
      </c>
      <c r="G35" s="3">
        <v>2.84</v>
      </c>
      <c r="H35" s="3" t="s">
        <v>77</v>
      </c>
      <c r="I35" s="2" t="s">
        <v>75</v>
      </c>
    </row>
    <row r="36" spans="1:9">
      <c r="A36" s="3" t="s">
        <v>14</v>
      </c>
      <c r="B36" s="3" t="s">
        <v>85</v>
      </c>
      <c r="C36" s="3">
        <v>1.23</v>
      </c>
      <c r="D36" s="3">
        <v>0.20701416938432612</v>
      </c>
      <c r="E36" s="3">
        <v>0.67322891061613743</v>
      </c>
      <c r="F36" s="3">
        <v>0.33</v>
      </c>
      <c r="G36" s="3">
        <v>4.62</v>
      </c>
      <c r="H36" s="3" t="s">
        <v>77</v>
      </c>
      <c r="I36" s="2" t="s">
        <v>75</v>
      </c>
    </row>
    <row r="37" spans="1:9">
      <c r="A37" s="3" t="s">
        <v>27</v>
      </c>
      <c r="B37" s="2" t="s">
        <v>47</v>
      </c>
      <c r="C37" s="2">
        <v>0.94</v>
      </c>
      <c r="D37" s="2">
        <v>-6.1875403718087529E-2</v>
      </c>
      <c r="E37" s="2">
        <v>0.27240832397993781</v>
      </c>
      <c r="F37" s="2">
        <v>0.55000000000000004</v>
      </c>
      <c r="G37" s="2">
        <v>1.6</v>
      </c>
      <c r="H37" s="3" t="s">
        <v>74</v>
      </c>
      <c r="I37" s="2" t="s">
        <v>75</v>
      </c>
    </row>
    <row r="38" spans="1:9">
      <c r="A38" s="3" t="s">
        <v>81</v>
      </c>
      <c r="B38" s="2" t="s">
        <v>47</v>
      </c>
      <c r="C38" s="2">
        <v>1.1100000000000001</v>
      </c>
      <c r="D38" s="2">
        <v>0.10436001532424286</v>
      </c>
      <c r="E38" s="2">
        <v>0.238871808785942</v>
      </c>
      <c r="F38" s="2">
        <v>0.69</v>
      </c>
      <c r="G38" s="2">
        <v>1.76</v>
      </c>
      <c r="H38" s="3" t="s">
        <v>74</v>
      </c>
      <c r="I38" s="2" t="s">
        <v>75</v>
      </c>
    </row>
    <row r="39" spans="1:9">
      <c r="A39" s="3" t="s">
        <v>10</v>
      </c>
      <c r="B39" s="2" t="s">
        <v>47</v>
      </c>
      <c r="C39" s="2">
        <v>1.55</v>
      </c>
      <c r="D39" s="2">
        <v>0.43825493093115531</v>
      </c>
      <c r="E39" s="2">
        <v>0.21291140328058364</v>
      </c>
      <c r="F39" s="2">
        <v>1.02</v>
      </c>
      <c r="G39" s="2">
        <v>2.35</v>
      </c>
      <c r="H39" s="3" t="s">
        <v>74</v>
      </c>
      <c r="I39" s="2" t="s">
        <v>75</v>
      </c>
    </row>
    <row r="40" spans="1:9">
      <c r="A40" s="3" t="s">
        <v>7</v>
      </c>
      <c r="B40" s="2" t="s">
        <v>47</v>
      </c>
      <c r="C40" s="2">
        <v>0.73</v>
      </c>
      <c r="D40" s="2">
        <v>-0.31471074483970024</v>
      </c>
      <c r="E40" s="2">
        <v>0.28227486433041404</v>
      </c>
      <c r="F40" s="2">
        <v>0.42</v>
      </c>
      <c r="G40" s="2">
        <v>1.27</v>
      </c>
      <c r="H40" s="3" t="s">
        <v>74</v>
      </c>
      <c r="I40" s="2" t="s">
        <v>75</v>
      </c>
    </row>
    <row r="41" spans="1:9">
      <c r="A41" s="3" t="s">
        <v>12</v>
      </c>
      <c r="B41" s="3" t="s">
        <v>86</v>
      </c>
      <c r="C41" s="3">
        <v>0.26</v>
      </c>
      <c r="D41" s="3">
        <v>-1.3470736479666092</v>
      </c>
      <c r="E41" s="3">
        <v>1.072625668211981</v>
      </c>
      <c r="F41" s="3">
        <v>0.03</v>
      </c>
      <c r="G41" s="3">
        <v>2.0099999999999998</v>
      </c>
      <c r="H41" s="3" t="s">
        <v>77</v>
      </c>
      <c r="I41" s="2" t="s">
        <v>75</v>
      </c>
    </row>
    <row r="42" spans="1:9">
      <c r="A42" s="3" t="s">
        <v>14</v>
      </c>
      <c r="B42" s="3" t="s">
        <v>86</v>
      </c>
      <c r="C42" s="3">
        <v>0.94</v>
      </c>
      <c r="D42" s="3">
        <v>-6.1875403718087529E-2</v>
      </c>
      <c r="E42" s="3">
        <v>0.79595914590026606</v>
      </c>
      <c r="F42" s="3">
        <v>0.2</v>
      </c>
      <c r="G42" s="3">
        <v>4.53</v>
      </c>
      <c r="H42" s="3" t="s">
        <v>77</v>
      </c>
      <c r="I42" s="2" t="s">
        <v>75</v>
      </c>
    </row>
    <row r="43" spans="1:9">
      <c r="A43" s="3" t="s">
        <v>27</v>
      </c>
      <c r="B43" s="2" t="s">
        <v>50</v>
      </c>
      <c r="C43" s="2">
        <v>1.34</v>
      </c>
      <c r="D43" s="2">
        <v>0.29266961396282004</v>
      </c>
      <c r="E43" s="2">
        <v>0.21573295016841879</v>
      </c>
      <c r="F43" s="2">
        <v>0.88</v>
      </c>
      <c r="G43" s="2">
        <v>2.0499999999999998</v>
      </c>
      <c r="H43" s="3" t="s">
        <v>74</v>
      </c>
      <c r="I43" s="2" t="s">
        <v>75</v>
      </c>
    </row>
    <row r="44" spans="1:9">
      <c r="A44" s="3" t="s">
        <v>81</v>
      </c>
      <c r="B44" s="2" t="s">
        <v>50</v>
      </c>
      <c r="C44" s="2">
        <v>0.87</v>
      </c>
      <c r="D44" s="2">
        <v>-0.13926206733350766</v>
      </c>
      <c r="E44" s="2">
        <v>0.13107302344493074</v>
      </c>
      <c r="F44" s="2">
        <v>0.67</v>
      </c>
      <c r="G44" s="2">
        <v>1.1200000000000001</v>
      </c>
      <c r="H44" s="3" t="s">
        <v>74</v>
      </c>
      <c r="I44" s="2" t="s">
        <v>75</v>
      </c>
    </row>
    <row r="45" spans="1:9">
      <c r="A45" s="3" t="s">
        <v>10</v>
      </c>
      <c r="B45" s="2" t="s">
        <v>50</v>
      </c>
      <c r="C45" s="2">
        <v>0.98</v>
      </c>
      <c r="D45" s="2">
        <v>-2.0202707317519466E-2</v>
      </c>
      <c r="E45" s="2">
        <v>0.15655178806267822</v>
      </c>
      <c r="F45" s="2">
        <v>0.72</v>
      </c>
      <c r="G45" s="2">
        <v>1.33</v>
      </c>
      <c r="H45" s="3" t="s">
        <v>74</v>
      </c>
      <c r="I45" s="2" t="s">
        <v>75</v>
      </c>
    </row>
    <row r="46" spans="1:9">
      <c r="A46" s="3" t="s">
        <v>7</v>
      </c>
      <c r="B46" s="2" t="s">
        <v>50</v>
      </c>
      <c r="C46" s="2">
        <v>1.01</v>
      </c>
      <c r="D46" s="2">
        <v>9.950330853168092E-3</v>
      </c>
      <c r="E46" s="2">
        <v>8.0698298013305358E-2</v>
      </c>
      <c r="F46" s="2">
        <v>0.86</v>
      </c>
      <c r="G46" s="2">
        <v>1.18</v>
      </c>
      <c r="H46" s="3" t="s">
        <v>74</v>
      </c>
      <c r="I46" s="2" t="s">
        <v>75</v>
      </c>
    </row>
    <row r="47" spans="1:9">
      <c r="A47" s="3" t="s">
        <v>12</v>
      </c>
      <c r="B47" s="3" t="s">
        <v>87</v>
      </c>
      <c r="C47" s="3">
        <v>0.96</v>
      </c>
      <c r="D47" s="3">
        <v>-4.0821994520255166E-2</v>
      </c>
      <c r="E47" s="3">
        <v>0.23290986139616457</v>
      </c>
      <c r="F47" s="3">
        <v>0.61</v>
      </c>
      <c r="G47" s="3">
        <v>1.52</v>
      </c>
      <c r="H47" s="3" t="s">
        <v>77</v>
      </c>
      <c r="I47" s="2" t="s">
        <v>75</v>
      </c>
    </row>
    <row r="48" spans="1:9">
      <c r="A48" s="3" t="s">
        <v>14</v>
      </c>
      <c r="B48" s="3" t="s">
        <v>87</v>
      </c>
      <c r="C48" s="3">
        <v>0.81</v>
      </c>
      <c r="D48" s="3">
        <v>-0.21072103131565253</v>
      </c>
      <c r="E48" s="3">
        <v>0.5594645051409074</v>
      </c>
      <c r="F48" s="3">
        <v>0.27</v>
      </c>
      <c r="G48" s="3">
        <v>2.42</v>
      </c>
      <c r="H48" s="3" t="s">
        <v>77</v>
      </c>
      <c r="I48" s="2" t="s">
        <v>75</v>
      </c>
    </row>
    <row r="49" spans="1:9">
      <c r="A49" s="3" t="s">
        <v>14</v>
      </c>
      <c r="B49" s="3" t="s">
        <v>88</v>
      </c>
      <c r="C49" s="3">
        <v>1.23</v>
      </c>
      <c r="D49" s="3">
        <v>0.20701416938432612</v>
      </c>
      <c r="E49" s="3">
        <v>0.32567632236481209</v>
      </c>
      <c r="F49" s="3">
        <v>0.65</v>
      </c>
      <c r="G49" s="3">
        <v>2.33</v>
      </c>
      <c r="H49" s="3" t="s">
        <v>77</v>
      </c>
      <c r="I49" s="2" t="s">
        <v>75</v>
      </c>
    </row>
    <row r="50" spans="1:9">
      <c r="A50" s="3" t="s">
        <v>27</v>
      </c>
      <c r="B50" s="2" t="s">
        <v>34</v>
      </c>
      <c r="C50" s="2">
        <v>1.21</v>
      </c>
      <c r="D50" s="2">
        <v>0.1906203596086497</v>
      </c>
      <c r="E50" s="2">
        <v>0.22442171840315236</v>
      </c>
      <c r="F50" s="2">
        <v>0.78</v>
      </c>
      <c r="G50" s="2">
        <v>1.88</v>
      </c>
      <c r="H50" s="3" t="s">
        <v>74</v>
      </c>
      <c r="I50" s="2" t="s">
        <v>75</v>
      </c>
    </row>
    <row r="51" spans="1:9">
      <c r="A51" s="3" t="s">
        <v>81</v>
      </c>
      <c r="B51" s="2" t="s">
        <v>34</v>
      </c>
      <c r="C51" s="2">
        <v>1.41</v>
      </c>
      <c r="D51" s="2">
        <v>0.34358970439007686</v>
      </c>
      <c r="E51" s="2">
        <v>0.21654322731597511</v>
      </c>
      <c r="F51" s="2">
        <v>0.92</v>
      </c>
      <c r="G51" s="2">
        <v>2.15</v>
      </c>
      <c r="H51" s="3" t="s">
        <v>74</v>
      </c>
      <c r="I51" s="2" t="s">
        <v>75</v>
      </c>
    </row>
    <row r="52" spans="1:9">
      <c r="A52" s="3" t="s">
        <v>10</v>
      </c>
      <c r="B52" s="2" t="s">
        <v>34</v>
      </c>
      <c r="C52" s="2">
        <v>0.66</v>
      </c>
      <c r="D52" s="2">
        <v>-0.41551544396166579</v>
      </c>
      <c r="E52" s="2">
        <v>0.19061591883424006</v>
      </c>
      <c r="F52" s="2">
        <v>0.45</v>
      </c>
      <c r="G52" s="2">
        <v>0.95</v>
      </c>
      <c r="H52" s="3" t="s">
        <v>74</v>
      </c>
      <c r="I52" s="2" t="s">
        <v>75</v>
      </c>
    </row>
    <row r="53" spans="1:9">
      <c r="A53" s="3" t="s">
        <v>7</v>
      </c>
      <c r="B53" s="2" t="s">
        <v>34</v>
      </c>
      <c r="C53" s="2">
        <v>0.92</v>
      </c>
      <c r="D53" s="2">
        <v>-8.3381608939051013E-2</v>
      </c>
      <c r="E53" s="2">
        <v>0.11023810081385857</v>
      </c>
      <c r="F53" s="2">
        <v>0.74</v>
      </c>
      <c r="G53" s="2">
        <v>1.1399999999999999</v>
      </c>
      <c r="H53" s="3" t="s">
        <v>74</v>
      </c>
      <c r="I53" s="2" t="s">
        <v>75</v>
      </c>
    </row>
    <row r="54" spans="1:9">
      <c r="A54" s="3" t="s">
        <v>12</v>
      </c>
      <c r="B54" s="3" t="s">
        <v>89</v>
      </c>
      <c r="C54" s="3">
        <v>0.7</v>
      </c>
      <c r="D54" s="3">
        <v>-0.35667494393873245</v>
      </c>
      <c r="E54" s="3">
        <v>0.30980716943704883</v>
      </c>
      <c r="F54" s="3">
        <v>0.38</v>
      </c>
      <c r="G54" s="3">
        <v>1.28</v>
      </c>
      <c r="H54" s="3" t="s">
        <v>77</v>
      </c>
      <c r="I54" s="2" t="s">
        <v>75</v>
      </c>
    </row>
    <row r="55" spans="1:9">
      <c r="A55" s="3" t="s">
        <v>12</v>
      </c>
      <c r="B55" s="3" t="s">
        <v>90</v>
      </c>
      <c r="C55" s="3">
        <v>0.61</v>
      </c>
      <c r="D55" s="3">
        <v>-0.49429632181478012</v>
      </c>
      <c r="E55" s="3">
        <v>0.64491806674826757</v>
      </c>
      <c r="F55" s="3">
        <v>0.17</v>
      </c>
      <c r="G55" s="3">
        <v>2.13</v>
      </c>
      <c r="H55" s="3" t="s">
        <v>77</v>
      </c>
      <c r="I55" s="2" t="s">
        <v>75</v>
      </c>
    </row>
    <row r="56" spans="1:9">
      <c r="A56" s="3" t="s">
        <v>14</v>
      </c>
      <c r="B56" s="3" t="s">
        <v>90</v>
      </c>
      <c r="C56" s="3">
        <v>0.95</v>
      </c>
      <c r="D56" s="3">
        <v>-5.1293294387550578E-2</v>
      </c>
      <c r="E56" s="3">
        <v>0.65955303035966262</v>
      </c>
      <c r="F56" s="3">
        <v>0.26</v>
      </c>
      <c r="G56" s="3">
        <v>3.45</v>
      </c>
      <c r="H56" s="3" t="s">
        <v>77</v>
      </c>
      <c r="I56" s="2" t="s">
        <v>75</v>
      </c>
    </row>
    <row r="57" spans="1:9">
      <c r="A57" s="3" t="s">
        <v>91</v>
      </c>
      <c r="B57" s="3" t="s">
        <v>92</v>
      </c>
      <c r="C57" s="3">
        <v>2.2999999999999998</v>
      </c>
      <c r="D57" s="3">
        <v>0.83290912293510388</v>
      </c>
      <c r="E57" s="3">
        <v>0.25472674237528753</v>
      </c>
      <c r="F57" s="3">
        <v>1.4</v>
      </c>
      <c r="G57" s="3">
        <v>3.8</v>
      </c>
      <c r="H57" s="3" t="s">
        <v>77</v>
      </c>
      <c r="I57" s="2" t="s">
        <v>75</v>
      </c>
    </row>
    <row r="58" spans="1:9">
      <c r="A58" s="3" t="s">
        <v>12</v>
      </c>
      <c r="B58" s="3" t="s">
        <v>92</v>
      </c>
      <c r="C58" s="3">
        <v>0.23</v>
      </c>
      <c r="D58" s="3">
        <v>-1.4696759700589417</v>
      </c>
      <c r="E58" s="3">
        <v>0.48998765036203024</v>
      </c>
      <c r="F58" s="3">
        <v>0.23</v>
      </c>
      <c r="G58" s="3">
        <v>1.57</v>
      </c>
      <c r="H58" s="3" t="s">
        <v>77</v>
      </c>
      <c r="I58" s="2" t="s">
        <v>75</v>
      </c>
    </row>
    <row r="59" spans="1:9">
      <c r="A59" s="3" t="s">
        <v>14</v>
      </c>
      <c r="B59" s="3" t="s">
        <v>92</v>
      </c>
      <c r="C59" s="3">
        <v>1.06</v>
      </c>
      <c r="D59" s="3">
        <v>5.8268908123975824E-2</v>
      </c>
      <c r="E59" s="3">
        <v>0.5144415721651584</v>
      </c>
      <c r="F59" s="3">
        <v>0.39</v>
      </c>
      <c r="G59" s="3">
        <v>2.93</v>
      </c>
      <c r="H59" s="3" t="s">
        <v>77</v>
      </c>
      <c r="I59" s="2" t="s">
        <v>75</v>
      </c>
    </row>
    <row r="60" spans="1:9">
      <c r="A60" s="3" t="s">
        <v>27</v>
      </c>
      <c r="B60" s="2" t="s">
        <v>93</v>
      </c>
      <c r="C60" s="2">
        <v>1.54</v>
      </c>
      <c r="D60" s="2">
        <v>0.43178241642553783</v>
      </c>
      <c r="E60" s="2">
        <v>0.36027292028651825</v>
      </c>
      <c r="F60" s="2">
        <v>0.76</v>
      </c>
      <c r="G60" s="2">
        <v>3.12</v>
      </c>
      <c r="H60" s="3" t="s">
        <v>74</v>
      </c>
      <c r="I60" s="2" t="s">
        <v>75</v>
      </c>
    </row>
    <row r="61" spans="1:9">
      <c r="A61" s="3" t="s">
        <v>81</v>
      </c>
      <c r="B61" s="2" t="s">
        <v>93</v>
      </c>
      <c r="C61" s="2">
        <v>1.85</v>
      </c>
      <c r="D61" s="2">
        <v>0.61518563909023349</v>
      </c>
      <c r="E61" s="2">
        <v>0.37914350233169386</v>
      </c>
      <c r="F61" s="2">
        <v>0.88</v>
      </c>
      <c r="G61" s="2">
        <v>3.89</v>
      </c>
      <c r="H61" s="3" t="s">
        <v>74</v>
      </c>
      <c r="I61" s="2" t="s">
        <v>75</v>
      </c>
    </row>
    <row r="62" spans="1:9">
      <c r="A62" s="3" t="s">
        <v>10</v>
      </c>
      <c r="B62" s="2" t="s">
        <v>48</v>
      </c>
      <c r="C62" s="2">
        <v>1.1100000000000001</v>
      </c>
      <c r="D62" s="2">
        <v>0.10436001532424286</v>
      </c>
      <c r="E62" s="2">
        <v>0.19464715829602838</v>
      </c>
      <c r="F62" s="2">
        <v>0.76</v>
      </c>
      <c r="G62" s="2">
        <v>1.63</v>
      </c>
      <c r="H62" s="3" t="s">
        <v>74</v>
      </c>
      <c r="I62" s="2" t="s">
        <v>75</v>
      </c>
    </row>
    <row r="63" spans="1:9">
      <c r="A63" s="3" t="s">
        <v>7</v>
      </c>
      <c r="B63" s="2" t="s">
        <v>48</v>
      </c>
      <c r="C63" s="2">
        <v>1.35</v>
      </c>
      <c r="D63" s="2">
        <v>0.30010459245033816</v>
      </c>
      <c r="E63" s="2">
        <v>0.14882053939402201</v>
      </c>
      <c r="F63" s="2">
        <v>1.01</v>
      </c>
      <c r="G63" s="2">
        <v>1.81</v>
      </c>
      <c r="H63" s="3" t="s">
        <v>74</v>
      </c>
      <c r="I63" s="2" t="s">
        <v>75</v>
      </c>
    </row>
    <row r="64" spans="1:9">
      <c r="A64" s="3" t="s">
        <v>12</v>
      </c>
      <c r="B64" s="3" t="s">
        <v>94</v>
      </c>
      <c r="C64" s="3">
        <v>1.27</v>
      </c>
      <c r="D64" s="3">
        <v>0.23901690047049992</v>
      </c>
      <c r="E64" s="3">
        <v>0.22616979016842842</v>
      </c>
      <c r="F64" s="3">
        <v>0.82</v>
      </c>
      <c r="G64" s="3">
        <v>1.99</v>
      </c>
      <c r="H64" s="3" t="s">
        <v>77</v>
      </c>
      <c r="I64" s="2" t="s">
        <v>75</v>
      </c>
    </row>
    <row r="65" spans="1:9">
      <c r="A65" s="3" t="s">
        <v>95</v>
      </c>
      <c r="B65" s="3" t="s">
        <v>96</v>
      </c>
      <c r="C65" s="3">
        <v>3.3</v>
      </c>
      <c r="D65" s="3">
        <v>1.1939224684724346</v>
      </c>
      <c r="E65" s="3">
        <v>0.49874605238044756</v>
      </c>
      <c r="F65" s="3">
        <v>1.24</v>
      </c>
      <c r="G65" s="3">
        <v>8.76</v>
      </c>
      <c r="H65" s="3" t="s">
        <v>77</v>
      </c>
      <c r="I65" s="2" t="s">
        <v>75</v>
      </c>
    </row>
    <row r="66" spans="1:9">
      <c r="A66" s="3" t="s">
        <v>12</v>
      </c>
      <c r="B66" s="3" t="s">
        <v>96</v>
      </c>
      <c r="C66" s="3">
        <v>0.84</v>
      </c>
      <c r="D66" s="3">
        <v>-0.1743533871447778</v>
      </c>
      <c r="E66" s="3">
        <v>1.1466477462169411</v>
      </c>
      <c r="F66" s="3">
        <v>0.09</v>
      </c>
      <c r="G66" s="3">
        <v>8.06</v>
      </c>
      <c r="H66" s="3" t="s">
        <v>77</v>
      </c>
      <c r="I66" s="2" t="s">
        <v>75</v>
      </c>
    </row>
    <row r="67" spans="1:9">
      <c r="A67" s="3" t="s">
        <v>27</v>
      </c>
      <c r="B67" s="2" t="s">
        <v>45</v>
      </c>
      <c r="C67" s="2">
        <v>1.3</v>
      </c>
      <c r="D67" s="2">
        <v>0.26236426446749106</v>
      </c>
      <c r="E67" s="2">
        <v>0.34579660776865739</v>
      </c>
      <c r="F67" s="2">
        <v>0.66</v>
      </c>
      <c r="G67" s="2">
        <v>2.56</v>
      </c>
      <c r="H67" s="3" t="s">
        <v>74</v>
      </c>
      <c r="I67" s="2" t="s">
        <v>75</v>
      </c>
    </row>
    <row r="68" spans="1:9">
      <c r="A68" s="3" t="s">
        <v>81</v>
      </c>
      <c r="B68" s="2" t="s">
        <v>45</v>
      </c>
      <c r="C68" s="2">
        <v>0.77</v>
      </c>
      <c r="D68" s="2">
        <v>-0.26136476413440751</v>
      </c>
      <c r="E68" s="2">
        <v>0.24619410613356812</v>
      </c>
      <c r="F68" s="2">
        <v>0.48</v>
      </c>
      <c r="G68" s="2">
        <v>1.26</v>
      </c>
      <c r="H68" s="3" t="s">
        <v>74</v>
      </c>
      <c r="I68" s="2" t="s">
        <v>75</v>
      </c>
    </row>
    <row r="69" spans="1:9">
      <c r="A69" s="3" t="s">
        <v>10</v>
      </c>
      <c r="B69" s="2" t="s">
        <v>45</v>
      </c>
      <c r="C69" s="2">
        <v>1.07</v>
      </c>
      <c r="D69" s="2">
        <v>6.7658648473814864E-2</v>
      </c>
      <c r="E69" s="2">
        <v>0.17682326034692486</v>
      </c>
      <c r="F69" s="2">
        <v>0.76</v>
      </c>
      <c r="G69" s="2">
        <v>1.52</v>
      </c>
      <c r="H69" s="3" t="s">
        <v>74</v>
      </c>
      <c r="I69" s="2" t="s">
        <v>75</v>
      </c>
    </row>
    <row r="70" spans="1:9">
      <c r="A70" s="3" t="s">
        <v>7</v>
      </c>
      <c r="B70" s="2" t="s">
        <v>45</v>
      </c>
      <c r="C70" s="2">
        <v>0.86</v>
      </c>
      <c r="D70" s="2">
        <v>-0.15082288973458366</v>
      </c>
      <c r="E70" s="2">
        <v>0.18740992639456586</v>
      </c>
      <c r="F70" s="2">
        <v>0.59</v>
      </c>
      <c r="G70" s="2">
        <v>1.23</v>
      </c>
      <c r="H70" s="3" t="s">
        <v>74</v>
      </c>
      <c r="I70" s="2" t="s">
        <v>75</v>
      </c>
    </row>
    <row r="71" spans="1:9">
      <c r="A71" s="3" t="s">
        <v>12</v>
      </c>
      <c r="B71" s="3" t="s">
        <v>97</v>
      </c>
      <c r="C71" s="3">
        <v>1.24</v>
      </c>
      <c r="D71" s="3">
        <v>0.21511137961694549</v>
      </c>
      <c r="E71" s="3">
        <v>0.33718261224038759</v>
      </c>
      <c r="F71" s="3">
        <v>0.64</v>
      </c>
      <c r="G71" s="3">
        <v>2.4</v>
      </c>
      <c r="H71" s="3" t="s">
        <v>77</v>
      </c>
      <c r="I71" s="2" t="s">
        <v>75</v>
      </c>
    </row>
    <row r="72" spans="1:9">
      <c r="A72" s="3" t="s">
        <v>14</v>
      </c>
      <c r="B72" s="3" t="s">
        <v>97</v>
      </c>
      <c r="C72" s="3">
        <v>1.0900000000000001</v>
      </c>
      <c r="D72" s="3">
        <v>8.6177696241052412E-2</v>
      </c>
      <c r="E72" s="3">
        <v>0.40952753244453449</v>
      </c>
      <c r="F72" s="3">
        <v>0.49</v>
      </c>
      <c r="G72" s="3">
        <v>2.44</v>
      </c>
      <c r="H72" s="3" t="s">
        <v>77</v>
      </c>
      <c r="I72" s="2" t="s">
        <v>75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EE8AF-7E00-4177-9234-032F62F3F491}">
  <dimension ref="A1:H64"/>
  <sheetViews>
    <sheetView topLeftCell="A16" workbookViewId="0">
      <selection activeCell="F10" sqref="F10"/>
    </sheetView>
  </sheetViews>
  <sheetFormatPr defaultRowHeight="17.399999999999999"/>
  <cols>
    <col min="1" max="1" width="24.796875" customWidth="1"/>
  </cols>
  <sheetData>
    <row r="1" spans="1:8">
      <c r="A1" s="3" t="s">
        <v>109</v>
      </c>
      <c r="B1" s="2" t="s">
        <v>98</v>
      </c>
      <c r="C1" s="2" t="s">
        <v>2</v>
      </c>
      <c r="D1" s="2" t="s">
        <v>3</v>
      </c>
      <c r="E1" s="2" t="s">
        <v>99</v>
      </c>
      <c r="F1" s="2" t="s">
        <v>5</v>
      </c>
      <c r="G1" s="2" t="s">
        <v>6</v>
      </c>
      <c r="H1" s="2" t="s">
        <v>106</v>
      </c>
    </row>
    <row r="2" spans="1:8">
      <c r="A2" s="3" t="s">
        <v>10</v>
      </c>
      <c r="B2" s="3" t="s">
        <v>76</v>
      </c>
      <c r="C2" s="3">
        <v>1.04</v>
      </c>
      <c r="D2" s="3">
        <v>3.9220713153281329E-2</v>
      </c>
      <c r="E2" s="2">
        <f>(LN(G2)-LN(F2))/3.92</f>
        <v>6.1322795344060134E-2</v>
      </c>
      <c r="F2" s="3">
        <v>0.92</v>
      </c>
      <c r="G2" s="3">
        <v>1.17</v>
      </c>
      <c r="H2" s="2" t="s">
        <v>107</v>
      </c>
    </row>
    <row r="3" spans="1:8">
      <c r="A3" s="3" t="s">
        <v>7</v>
      </c>
      <c r="B3" s="3" t="s">
        <v>76</v>
      </c>
      <c r="C3" s="3">
        <v>1.22</v>
      </c>
      <c r="D3" s="3">
        <v>0.19885085874516517</v>
      </c>
      <c r="E3" s="2">
        <f t="shared" ref="E3:E63" si="0">(LN(G3)-LN(F3))/3.92</f>
        <v>5.0181197511748543E-2</v>
      </c>
      <c r="F3" s="3">
        <v>0.92</v>
      </c>
      <c r="G3" s="3">
        <v>1.1200000000000001</v>
      </c>
      <c r="H3" s="2" t="s">
        <v>107</v>
      </c>
    </row>
    <row r="4" spans="1:8">
      <c r="A4" s="3" t="s">
        <v>14</v>
      </c>
      <c r="B4" s="3" t="s">
        <v>76</v>
      </c>
      <c r="C4" s="3">
        <v>1.47</v>
      </c>
      <c r="D4" s="3">
        <v>0.38526240079064489</v>
      </c>
      <c r="E4" s="2">
        <f t="shared" si="0"/>
        <v>0.15356044451411954</v>
      </c>
      <c r="F4" s="3">
        <v>1.0900000000000001</v>
      </c>
      <c r="G4" s="3">
        <v>1.99</v>
      </c>
      <c r="H4" s="2" t="s">
        <v>107</v>
      </c>
    </row>
    <row r="5" spans="1:8">
      <c r="A5" s="3" t="s">
        <v>12</v>
      </c>
      <c r="B5" s="3" t="s">
        <v>76</v>
      </c>
      <c r="C5" s="3">
        <v>0.85</v>
      </c>
      <c r="D5" s="3">
        <v>-0.16251892949777494</v>
      </c>
      <c r="E5" s="2">
        <f t="shared" si="0"/>
        <v>0.14275912957536296</v>
      </c>
      <c r="F5" s="3">
        <v>0.64</v>
      </c>
      <c r="G5" s="3">
        <v>1.1200000000000001</v>
      </c>
      <c r="H5" s="2" t="s">
        <v>107</v>
      </c>
    </row>
    <row r="6" spans="1:8">
      <c r="A6" s="3" t="s">
        <v>10</v>
      </c>
      <c r="B6" s="3" t="s">
        <v>78</v>
      </c>
      <c r="C6" s="3">
        <v>1.5336231610144651</v>
      </c>
      <c r="D6" s="3">
        <v>0.42763301501819018</v>
      </c>
      <c r="E6" s="2">
        <f t="shared" si="0"/>
        <v>0.40015712191679725</v>
      </c>
      <c r="F6" s="3">
        <v>0.7</v>
      </c>
      <c r="G6" s="3">
        <v>3.36</v>
      </c>
      <c r="H6" s="2" t="s">
        <v>107</v>
      </c>
    </row>
    <row r="7" spans="1:8">
      <c r="A7" s="3" t="s">
        <v>7</v>
      </c>
      <c r="B7" s="3" t="s">
        <v>78</v>
      </c>
      <c r="C7" s="3">
        <v>1.0483320084782302</v>
      </c>
      <c r="D7" s="3">
        <v>4.7200337710742168E-2</v>
      </c>
      <c r="E7" s="2">
        <f t="shared" si="0"/>
        <v>0.20605881716809929</v>
      </c>
      <c r="F7" s="3">
        <v>0.7</v>
      </c>
      <c r="G7" s="3">
        <v>1.57</v>
      </c>
      <c r="H7" s="2" t="s">
        <v>107</v>
      </c>
    </row>
    <row r="8" spans="1:8">
      <c r="A8" s="3" t="s">
        <v>14</v>
      </c>
      <c r="B8" s="3" t="s">
        <v>78</v>
      </c>
      <c r="C8" s="3">
        <v>3.06</v>
      </c>
      <c r="D8" s="3">
        <v>1.1184149159642893</v>
      </c>
      <c r="E8" s="2">
        <f t="shared" si="0"/>
        <v>0.79952413173803827</v>
      </c>
      <c r="F8" s="3">
        <v>0.64</v>
      </c>
      <c r="G8" s="3">
        <v>14.7</v>
      </c>
      <c r="H8" s="2" t="s">
        <v>107</v>
      </c>
    </row>
    <row r="9" spans="1:8">
      <c r="A9" s="3" t="s">
        <v>12</v>
      </c>
      <c r="B9" s="3" t="s">
        <v>78</v>
      </c>
      <c r="C9" s="3">
        <v>1.48</v>
      </c>
      <c r="D9" s="3">
        <v>0.39204208777602367</v>
      </c>
      <c r="E9" s="2">
        <f t="shared" si="0"/>
        <v>0.53412285598331244</v>
      </c>
      <c r="F9" s="3">
        <v>0.52</v>
      </c>
      <c r="G9" s="3">
        <v>4.22</v>
      </c>
      <c r="H9" s="2" t="s">
        <v>107</v>
      </c>
    </row>
    <row r="10" spans="1:8">
      <c r="A10" s="3" t="s">
        <v>10</v>
      </c>
      <c r="B10" s="3" t="s">
        <v>100</v>
      </c>
      <c r="C10" s="3">
        <v>0.99814828557684754</v>
      </c>
      <c r="D10" s="3">
        <v>-1.8534309656632441E-3</v>
      </c>
      <c r="E10" s="2">
        <f t="shared" si="0"/>
        <v>0.45395137159087773</v>
      </c>
      <c r="F10" s="3">
        <v>0.41</v>
      </c>
      <c r="G10" s="3">
        <v>2.4300000000000002</v>
      </c>
      <c r="H10" s="2" t="s">
        <v>107</v>
      </c>
    </row>
    <row r="11" spans="1:8">
      <c r="A11" s="3" t="s">
        <v>7</v>
      </c>
      <c r="B11" s="3" t="s">
        <v>100</v>
      </c>
      <c r="C11" s="3">
        <v>0.67483331275211955</v>
      </c>
      <c r="D11" s="3">
        <v>-0.39328956267624893</v>
      </c>
      <c r="E11" s="2">
        <f t="shared" si="0"/>
        <v>0.5718562091599626</v>
      </c>
      <c r="F11" s="3">
        <v>0.22</v>
      </c>
      <c r="G11" s="3">
        <v>2.0699999999999998</v>
      </c>
      <c r="H11" s="2" t="s">
        <v>107</v>
      </c>
    </row>
    <row r="12" spans="1:8">
      <c r="A12" s="3" t="s">
        <v>10</v>
      </c>
      <c r="B12" s="3" t="s">
        <v>80</v>
      </c>
      <c r="C12" s="3">
        <v>0.97175099691227484</v>
      </c>
      <c r="D12" s="3">
        <v>-2.8655683356556778E-2</v>
      </c>
      <c r="E12" s="2">
        <f t="shared" si="0"/>
        <v>0.16011970693378533</v>
      </c>
      <c r="F12" s="3">
        <v>0.71</v>
      </c>
      <c r="G12" s="3">
        <v>1.33</v>
      </c>
      <c r="H12" s="2" t="s">
        <v>107</v>
      </c>
    </row>
    <row r="13" spans="1:8">
      <c r="A13" s="3" t="s">
        <v>14</v>
      </c>
      <c r="B13" s="3" t="s">
        <v>80</v>
      </c>
      <c r="C13" s="3">
        <v>2</v>
      </c>
      <c r="D13" s="3">
        <v>0.69314718055994529</v>
      </c>
      <c r="E13" s="2">
        <f t="shared" si="0"/>
        <v>0.35300796706677862</v>
      </c>
      <c r="F13" s="3">
        <v>1</v>
      </c>
      <c r="G13" s="3">
        <v>3.99</v>
      </c>
      <c r="H13" s="2" t="s">
        <v>107</v>
      </c>
    </row>
    <row r="14" spans="1:8">
      <c r="A14" s="3" t="s">
        <v>27</v>
      </c>
      <c r="B14" s="3" t="s">
        <v>82</v>
      </c>
      <c r="C14" s="3">
        <v>0.38340579025361632</v>
      </c>
      <c r="D14" s="3">
        <v>-0.95866134610170028</v>
      </c>
      <c r="E14" s="2">
        <f t="shared" si="0"/>
        <v>0.51400587258731245</v>
      </c>
      <c r="F14" s="3">
        <v>0.14000000000000001</v>
      </c>
      <c r="G14" s="3">
        <v>1.05</v>
      </c>
      <c r="H14" s="2" t="s">
        <v>107</v>
      </c>
    </row>
    <row r="15" spans="1:8">
      <c r="A15" s="3" t="s">
        <v>81</v>
      </c>
      <c r="B15" s="3" t="s">
        <v>82</v>
      </c>
      <c r="C15" s="3">
        <v>1.8648324321504064</v>
      </c>
      <c r="D15" s="3">
        <v>0.62317120034622264</v>
      </c>
      <c r="E15" s="2">
        <f t="shared" si="0"/>
        <v>0.63232517335206107</v>
      </c>
      <c r="F15" s="3">
        <v>0.54</v>
      </c>
      <c r="G15" s="3">
        <v>6.44</v>
      </c>
      <c r="H15" s="2" t="s">
        <v>107</v>
      </c>
    </row>
    <row r="16" spans="1:8">
      <c r="A16" s="3" t="s">
        <v>14</v>
      </c>
      <c r="B16" s="3" t="s">
        <v>101</v>
      </c>
      <c r="C16" s="3">
        <v>2.15</v>
      </c>
      <c r="D16" s="3">
        <v>0.76546784213957142</v>
      </c>
      <c r="E16" s="2">
        <f t="shared" si="0"/>
        <v>0.46725785669779513</v>
      </c>
      <c r="F16" s="3">
        <v>0.86</v>
      </c>
      <c r="G16" s="3">
        <v>5.37</v>
      </c>
      <c r="H16" s="2" t="s">
        <v>107</v>
      </c>
    </row>
    <row r="17" spans="1:8">
      <c r="A17" s="3" t="s">
        <v>12</v>
      </c>
      <c r="B17" s="3" t="s">
        <v>101</v>
      </c>
      <c r="C17" s="3">
        <v>2.0499999999999998</v>
      </c>
      <c r="D17" s="3">
        <v>0.71783979315031676</v>
      </c>
      <c r="E17" s="2">
        <f t="shared" si="0"/>
        <v>0.40945933853702671</v>
      </c>
      <c r="F17" s="3">
        <v>0.92</v>
      </c>
      <c r="G17" s="3">
        <v>4.58</v>
      </c>
      <c r="H17" s="2" t="s">
        <v>107</v>
      </c>
    </row>
    <row r="18" spans="1:8">
      <c r="A18" s="3" t="s">
        <v>10</v>
      </c>
      <c r="B18" s="3" t="s">
        <v>83</v>
      </c>
      <c r="C18" s="3">
        <v>0.96436507609929545</v>
      </c>
      <c r="D18" s="3">
        <v>-3.628534641741777E-2</v>
      </c>
      <c r="E18" s="2">
        <f t="shared" si="0"/>
        <v>0.27812347933612064</v>
      </c>
      <c r="F18" s="3">
        <v>0.4</v>
      </c>
      <c r="G18" s="3">
        <v>1.19</v>
      </c>
      <c r="H18" s="2" t="s">
        <v>107</v>
      </c>
    </row>
    <row r="19" spans="1:8">
      <c r="A19" s="3" t="s">
        <v>7</v>
      </c>
      <c r="B19" s="3" t="s">
        <v>83</v>
      </c>
      <c r="C19" s="3">
        <v>0.89666047085839584</v>
      </c>
      <c r="D19" s="3">
        <v>-0.10907800490158526</v>
      </c>
      <c r="E19" s="2">
        <f t="shared" si="0"/>
        <v>0.17682326034692486</v>
      </c>
      <c r="F19" s="3">
        <v>0.57999999999999996</v>
      </c>
      <c r="G19" s="3">
        <v>1.1599999999999999</v>
      </c>
      <c r="H19" s="2" t="s">
        <v>107</v>
      </c>
    </row>
    <row r="20" spans="1:8">
      <c r="A20" s="3" t="s">
        <v>27</v>
      </c>
      <c r="B20" s="3" t="s">
        <v>83</v>
      </c>
      <c r="C20" s="3">
        <v>1.0244022647378324</v>
      </c>
      <c r="D20" s="3">
        <v>2.4109286135237155E-2</v>
      </c>
      <c r="E20" s="2">
        <f t="shared" si="0"/>
        <v>0.22429833168209337</v>
      </c>
      <c r="F20" s="3">
        <v>0.66</v>
      </c>
      <c r="G20" s="3">
        <v>1.59</v>
      </c>
      <c r="H20" s="2" t="s">
        <v>107</v>
      </c>
    </row>
    <row r="21" spans="1:8">
      <c r="A21" s="3" t="s">
        <v>81</v>
      </c>
      <c r="B21" s="3" t="s">
        <v>83</v>
      </c>
      <c r="C21" s="3">
        <v>0.91847700025640266</v>
      </c>
      <c r="D21" s="3">
        <v>-8.503841518875882E-2</v>
      </c>
      <c r="E21" s="2">
        <f t="shared" si="0"/>
        <v>0.24340841987999107</v>
      </c>
      <c r="F21" s="3">
        <v>0.56999999999999995</v>
      </c>
      <c r="G21" s="3">
        <v>1.48</v>
      </c>
      <c r="H21" s="2" t="s">
        <v>107</v>
      </c>
    </row>
    <row r="22" spans="1:8">
      <c r="A22" s="3" t="s">
        <v>27</v>
      </c>
      <c r="B22" s="3" t="s">
        <v>102</v>
      </c>
      <c r="C22" s="3">
        <v>0.30265491900843111</v>
      </c>
      <c r="D22" s="3">
        <v>-1.1951620036510262</v>
      </c>
      <c r="E22" s="2">
        <f t="shared" si="0"/>
        <v>1.3861535723352651</v>
      </c>
      <c r="F22" s="3">
        <v>0.02</v>
      </c>
      <c r="G22" s="3">
        <v>4.58</v>
      </c>
      <c r="H22" s="2" t="s">
        <v>107</v>
      </c>
    </row>
    <row r="23" spans="1:8">
      <c r="A23" s="3" t="s">
        <v>81</v>
      </c>
      <c r="B23" s="3" t="s">
        <v>102</v>
      </c>
      <c r="C23" s="3">
        <v>0.95895776757894813</v>
      </c>
      <c r="D23" s="3">
        <v>-4.1908243046555341E-2</v>
      </c>
      <c r="E23" s="2">
        <f t="shared" si="0"/>
        <v>1.1047789133383499</v>
      </c>
      <c r="F23" s="3">
        <v>0.11</v>
      </c>
      <c r="G23" s="3">
        <v>8.36</v>
      </c>
      <c r="H23" s="2" t="s">
        <v>107</v>
      </c>
    </row>
    <row r="24" spans="1:8">
      <c r="A24" s="3" t="s">
        <v>10</v>
      </c>
      <c r="B24" s="3" t="s">
        <v>103</v>
      </c>
      <c r="C24" s="3">
        <v>0.15165750888103102</v>
      </c>
      <c r="D24" s="3">
        <v>-1.8861305315264936</v>
      </c>
      <c r="E24" s="2">
        <f t="shared" si="0"/>
        <v>1.0336186091334962</v>
      </c>
      <c r="F24" s="3">
        <v>0.02</v>
      </c>
      <c r="G24" s="3">
        <v>1.1499999999999999</v>
      </c>
      <c r="H24" s="2" t="s">
        <v>107</v>
      </c>
    </row>
    <row r="25" spans="1:8">
      <c r="A25" s="3" t="s">
        <v>7</v>
      </c>
      <c r="B25" s="3" t="s">
        <v>103</v>
      </c>
      <c r="C25" s="3">
        <v>1.0824971131601231</v>
      </c>
      <c r="D25" s="3">
        <v>7.9270514064275738E-2</v>
      </c>
      <c r="E25" s="2">
        <f t="shared" si="0"/>
        <v>0.27617651717389508</v>
      </c>
      <c r="F25" s="3">
        <v>0.63</v>
      </c>
      <c r="G25" s="3">
        <v>1.86</v>
      </c>
      <c r="H25" s="2" t="s">
        <v>107</v>
      </c>
    </row>
    <row r="26" spans="1:8">
      <c r="A26" s="3" t="s">
        <v>10</v>
      </c>
      <c r="B26" s="3" t="s">
        <v>84</v>
      </c>
      <c r="C26" s="3">
        <v>1.9236423784061318</v>
      </c>
      <c r="D26" s="3">
        <v>0.65422046095751318</v>
      </c>
      <c r="E26" s="2">
        <f t="shared" si="0"/>
        <v>0.25806145706083677</v>
      </c>
      <c r="F26" s="3">
        <v>1.1599999999999999</v>
      </c>
      <c r="G26" s="3">
        <v>3.19</v>
      </c>
      <c r="H26" s="2" t="s">
        <v>107</v>
      </c>
    </row>
    <row r="27" spans="1:8">
      <c r="A27" s="3" t="s">
        <v>7</v>
      </c>
      <c r="B27" s="3" t="s">
        <v>84</v>
      </c>
      <c r="C27" s="3">
        <v>1.0119782606360672</v>
      </c>
      <c r="D27" s="3">
        <v>1.1907089049627435E-2</v>
      </c>
      <c r="E27" s="2">
        <f t="shared" si="0"/>
        <v>0.37002906986076134</v>
      </c>
      <c r="F27" s="3">
        <v>0.49</v>
      </c>
      <c r="G27" s="3">
        <v>2.09</v>
      </c>
      <c r="H27" s="2" t="s">
        <v>107</v>
      </c>
    </row>
    <row r="28" spans="1:8">
      <c r="A28" s="3" t="s">
        <v>14</v>
      </c>
      <c r="B28" s="3" t="s">
        <v>85</v>
      </c>
      <c r="C28" s="3">
        <v>1.31</v>
      </c>
      <c r="D28" s="3">
        <v>0.27002713721306021</v>
      </c>
      <c r="E28" s="2">
        <f t="shared" si="0"/>
        <v>0.84822347466749781</v>
      </c>
      <c r="F28" s="3">
        <v>0.25</v>
      </c>
      <c r="G28" s="3">
        <v>6.95</v>
      </c>
      <c r="H28" s="2" t="s">
        <v>107</v>
      </c>
    </row>
    <row r="29" spans="1:8">
      <c r="A29" s="3" t="s">
        <v>12</v>
      </c>
      <c r="B29" s="3" t="s">
        <v>85</v>
      </c>
      <c r="C29" s="3">
        <v>0.67</v>
      </c>
      <c r="D29" s="3">
        <v>-0.40047756659712525</v>
      </c>
      <c r="E29" s="2">
        <f t="shared" si="0"/>
        <v>0.79507267448256469</v>
      </c>
      <c r="F29" s="3">
        <v>0.14000000000000001</v>
      </c>
      <c r="G29" s="3">
        <v>3.16</v>
      </c>
      <c r="H29" s="2" t="s">
        <v>107</v>
      </c>
    </row>
    <row r="30" spans="1:8">
      <c r="A30" s="3" t="s">
        <v>27</v>
      </c>
      <c r="B30" s="3" t="s">
        <v>85</v>
      </c>
      <c r="C30" s="3">
        <v>3.2977264895682299</v>
      </c>
      <c r="D30" s="3">
        <v>1.193233288487374</v>
      </c>
      <c r="E30" s="2">
        <f t="shared" si="0"/>
        <v>0.67984456929636816</v>
      </c>
      <c r="F30" s="3">
        <v>0.87</v>
      </c>
      <c r="G30" s="3">
        <v>12.5</v>
      </c>
      <c r="H30" s="2" t="s">
        <v>107</v>
      </c>
    </row>
    <row r="31" spans="1:8">
      <c r="A31" s="3" t="s">
        <v>81</v>
      </c>
      <c r="B31" s="3" t="s">
        <v>85</v>
      </c>
      <c r="C31" s="3">
        <v>1.6434719346554112</v>
      </c>
      <c r="D31" s="3">
        <v>0.4968110374052393</v>
      </c>
      <c r="E31" s="2">
        <f t="shared" si="0"/>
        <v>0.41404172563517322</v>
      </c>
      <c r="F31" s="3">
        <v>0.73</v>
      </c>
      <c r="G31" s="3">
        <v>3.7</v>
      </c>
      <c r="H31" s="2" t="s">
        <v>107</v>
      </c>
    </row>
    <row r="32" spans="1:8">
      <c r="A32" s="3" t="s">
        <v>10</v>
      </c>
      <c r="B32" s="3" t="s">
        <v>86</v>
      </c>
      <c r="C32" s="3">
        <v>1.3210223313782399</v>
      </c>
      <c r="D32" s="3">
        <v>0.27840593030134431</v>
      </c>
      <c r="E32" s="2">
        <f t="shared" si="0"/>
        <v>0.3777762193356648</v>
      </c>
      <c r="F32" s="3">
        <v>0.63</v>
      </c>
      <c r="G32" s="3">
        <v>2.77</v>
      </c>
      <c r="H32" s="2" t="s">
        <v>107</v>
      </c>
    </row>
    <row r="33" spans="1:8">
      <c r="A33" s="3" t="s">
        <v>7</v>
      </c>
      <c r="B33" s="3" t="s">
        <v>86</v>
      </c>
      <c r="C33" s="3">
        <v>0.65954529791364591</v>
      </c>
      <c r="D33" s="3">
        <v>-0.41620462394672653</v>
      </c>
      <c r="E33" s="2">
        <f t="shared" si="0"/>
        <v>0.41921925104841373</v>
      </c>
      <c r="F33" s="3">
        <v>0.28999999999999998</v>
      </c>
      <c r="G33" s="3">
        <v>1.5</v>
      </c>
      <c r="H33" s="2" t="s">
        <v>107</v>
      </c>
    </row>
    <row r="34" spans="1:8">
      <c r="A34" s="3" t="s">
        <v>14</v>
      </c>
      <c r="B34" s="3" t="s">
        <v>86</v>
      </c>
      <c r="C34" s="3">
        <v>5.0999999999999996</v>
      </c>
      <c r="D34" s="3">
        <v>1.62924053973028</v>
      </c>
      <c r="E34" s="2">
        <f t="shared" si="0"/>
        <v>0.86400801643231606</v>
      </c>
      <c r="F34" s="3">
        <v>0.94</v>
      </c>
      <c r="G34" s="3">
        <v>27.8</v>
      </c>
      <c r="H34" s="2" t="s">
        <v>107</v>
      </c>
    </row>
    <row r="35" spans="1:8">
      <c r="A35" s="3" t="s">
        <v>12</v>
      </c>
      <c r="B35" s="3" t="s">
        <v>86</v>
      </c>
      <c r="C35" s="3">
        <v>0.27</v>
      </c>
      <c r="D35" s="3">
        <v>-1.3093333199837622</v>
      </c>
      <c r="E35" s="2">
        <f t="shared" si="0"/>
        <v>1.0933374423778011</v>
      </c>
      <c r="F35" s="3">
        <v>0.03</v>
      </c>
      <c r="G35" s="3">
        <v>2.1800000000000002</v>
      </c>
      <c r="H35" s="2" t="s">
        <v>107</v>
      </c>
    </row>
    <row r="36" spans="1:8">
      <c r="A36" s="3" t="s">
        <v>27</v>
      </c>
      <c r="B36" s="3" t="s">
        <v>86</v>
      </c>
      <c r="C36" s="3">
        <v>0.8953211714239756</v>
      </c>
      <c r="D36" s="3">
        <v>-0.11057277432576841</v>
      </c>
      <c r="E36" s="2">
        <f t="shared" si="0"/>
        <v>0.31805938814001639</v>
      </c>
      <c r="F36" s="3">
        <v>0.48</v>
      </c>
      <c r="G36" s="3">
        <v>1.67</v>
      </c>
      <c r="H36" s="2" t="s">
        <v>107</v>
      </c>
    </row>
    <row r="37" spans="1:8">
      <c r="A37" s="3" t="s">
        <v>81</v>
      </c>
      <c r="B37" s="3" t="s">
        <v>86</v>
      </c>
      <c r="C37" s="3">
        <v>1.1543396380615196</v>
      </c>
      <c r="D37" s="3">
        <v>0.14352843852893132</v>
      </c>
      <c r="E37" s="2">
        <f>(LN(G37)-LN(F37))/3.92</f>
        <v>0.29301599725580896</v>
      </c>
      <c r="F37" s="3">
        <v>0.65</v>
      </c>
      <c r="G37" s="3">
        <v>2.0499999999999998</v>
      </c>
      <c r="H37" s="2" t="s">
        <v>107</v>
      </c>
    </row>
    <row r="38" spans="1:8">
      <c r="A38" s="3" t="s">
        <v>10</v>
      </c>
      <c r="B38" s="3" t="s">
        <v>87</v>
      </c>
      <c r="C38" s="3">
        <v>1.1299557513460428</v>
      </c>
      <c r="D38" s="3">
        <v>0.12217847385670363</v>
      </c>
      <c r="E38" s="2">
        <f t="shared" si="0"/>
        <v>8.3163504273958577E-2</v>
      </c>
      <c r="F38" s="3">
        <v>0.96</v>
      </c>
      <c r="G38" s="3">
        <v>1.33</v>
      </c>
      <c r="H38" s="2" t="s">
        <v>107</v>
      </c>
    </row>
    <row r="39" spans="1:8">
      <c r="A39" s="3" t="s">
        <v>7</v>
      </c>
      <c r="B39" s="3" t="s">
        <v>87</v>
      </c>
      <c r="C39" s="3">
        <v>1.0403845442911963</v>
      </c>
      <c r="D39" s="3">
        <v>3.9590398937220717E-2</v>
      </c>
      <c r="E39" s="2">
        <f t="shared" si="0"/>
        <v>8.5420291044441585E-2</v>
      </c>
      <c r="F39" s="3">
        <v>0.88</v>
      </c>
      <c r="G39" s="3">
        <v>1.23</v>
      </c>
      <c r="H39" s="2" t="s">
        <v>107</v>
      </c>
    </row>
    <row r="40" spans="1:8">
      <c r="A40" s="3" t="s">
        <v>104</v>
      </c>
      <c r="B40" s="3" t="s">
        <v>87</v>
      </c>
      <c r="C40" s="3">
        <v>6.7</v>
      </c>
      <c r="D40" s="3">
        <v>1.9021075263969205</v>
      </c>
      <c r="E40" s="2">
        <f t="shared" si="0"/>
        <v>0.73643691410026624</v>
      </c>
      <c r="F40" s="3">
        <v>1.5820000000000001</v>
      </c>
      <c r="G40" s="3">
        <v>28.375399999999999</v>
      </c>
      <c r="H40" s="2" t="s">
        <v>108</v>
      </c>
    </row>
    <row r="41" spans="1:8">
      <c r="A41" s="3" t="s">
        <v>14</v>
      </c>
      <c r="B41" s="3" t="s">
        <v>87</v>
      </c>
      <c r="C41" s="3">
        <v>0.96</v>
      </c>
      <c r="D41" s="3">
        <v>-4.0821994520255166E-2</v>
      </c>
      <c r="E41" s="2">
        <f t="shared" si="0"/>
        <v>0.57646554446876364</v>
      </c>
      <c r="F41" s="3">
        <v>0.31</v>
      </c>
      <c r="G41" s="3">
        <v>2.97</v>
      </c>
      <c r="H41" s="2" t="s">
        <v>107</v>
      </c>
    </row>
    <row r="42" spans="1:8">
      <c r="A42" s="3" t="s">
        <v>12</v>
      </c>
      <c r="B42" s="3" t="s">
        <v>87</v>
      </c>
      <c r="C42" s="3">
        <v>0.91</v>
      </c>
      <c r="D42" s="3">
        <v>-9.431067947124129E-2</v>
      </c>
      <c r="E42" s="2">
        <f t="shared" si="0"/>
        <v>0.27702905402963934</v>
      </c>
      <c r="F42" s="3">
        <v>0.53</v>
      </c>
      <c r="G42" s="3">
        <v>1.57</v>
      </c>
      <c r="H42" s="2" t="s">
        <v>107</v>
      </c>
    </row>
    <row r="43" spans="1:8">
      <c r="A43" s="3" t="s">
        <v>27</v>
      </c>
      <c r="B43" s="3" t="s">
        <v>87</v>
      </c>
      <c r="C43" s="3">
        <v>1.2222111110606055</v>
      </c>
      <c r="D43" s="3">
        <v>0.20066160447041456</v>
      </c>
      <c r="E43" s="2">
        <f t="shared" si="0"/>
        <v>0.23572773908409295</v>
      </c>
      <c r="F43" s="3">
        <v>0.77</v>
      </c>
      <c r="G43" s="3">
        <v>1.94</v>
      </c>
      <c r="H43" s="2" t="s">
        <v>107</v>
      </c>
    </row>
    <row r="44" spans="1:8">
      <c r="A44" s="3" t="s">
        <v>81</v>
      </c>
      <c r="B44" s="3" t="s">
        <v>87</v>
      </c>
      <c r="C44" s="3">
        <v>0.91918442110383913</v>
      </c>
      <c r="D44" s="3">
        <v>-8.4268500911669042E-2</v>
      </c>
      <c r="E44" s="2">
        <f t="shared" si="0"/>
        <v>0.13174582042607499</v>
      </c>
      <c r="F44" s="3">
        <v>0.71</v>
      </c>
      <c r="G44" s="3">
        <v>1.19</v>
      </c>
      <c r="H44" s="2" t="s">
        <v>107</v>
      </c>
    </row>
    <row r="45" spans="1:8">
      <c r="A45" s="3" t="s">
        <v>14</v>
      </c>
      <c r="B45" s="3" t="s">
        <v>88</v>
      </c>
      <c r="C45" s="3">
        <v>1.78</v>
      </c>
      <c r="D45" s="3">
        <v>0.57661336430399379</v>
      </c>
      <c r="E45" s="2">
        <f t="shared" si="0"/>
        <v>0.44592450911230791</v>
      </c>
      <c r="F45" s="3">
        <v>0.74</v>
      </c>
      <c r="G45" s="3">
        <v>4.25</v>
      </c>
      <c r="H45" s="2" t="s">
        <v>107</v>
      </c>
    </row>
    <row r="46" spans="1:8">
      <c r="A46" s="3" t="s">
        <v>10</v>
      </c>
      <c r="B46" s="3" t="s">
        <v>89</v>
      </c>
      <c r="C46" s="3">
        <v>0.60737138556240855</v>
      </c>
      <c r="D46" s="3">
        <v>-0.49861483718975363</v>
      </c>
      <c r="E46" s="2">
        <f t="shared" si="0"/>
        <v>0.34314701240468959</v>
      </c>
      <c r="F46" s="3">
        <v>0.31</v>
      </c>
      <c r="G46" s="3">
        <v>1.19</v>
      </c>
      <c r="H46" s="2" t="s">
        <v>107</v>
      </c>
    </row>
    <row r="47" spans="1:8">
      <c r="A47" s="3" t="s">
        <v>7</v>
      </c>
      <c r="B47" s="3" t="s">
        <v>89</v>
      </c>
      <c r="C47" s="3">
        <v>1.1120701416727274</v>
      </c>
      <c r="D47" s="3">
        <v>0.1062232708829372</v>
      </c>
      <c r="E47" s="2">
        <f t="shared" si="0"/>
        <v>0.14926165769103603</v>
      </c>
      <c r="F47" s="3">
        <v>0.83</v>
      </c>
      <c r="G47" s="3">
        <v>1.49</v>
      </c>
      <c r="H47" s="2" t="s">
        <v>107</v>
      </c>
    </row>
    <row r="48" spans="1:8">
      <c r="A48" s="3" t="s">
        <v>12</v>
      </c>
      <c r="B48" s="3" t="s">
        <v>89</v>
      </c>
      <c r="C48" s="3">
        <v>0.42</v>
      </c>
      <c r="D48" s="3">
        <v>-0.86750056770472306</v>
      </c>
      <c r="E48" s="2">
        <f t="shared" si="0"/>
        <v>0.53676891690566519</v>
      </c>
      <c r="F48" s="3">
        <v>0.15</v>
      </c>
      <c r="G48" s="3">
        <v>1.23</v>
      </c>
      <c r="H48" s="2" t="s">
        <v>107</v>
      </c>
    </row>
    <row r="49" spans="1:8">
      <c r="A49" s="3" t="s">
        <v>27</v>
      </c>
      <c r="B49" s="3" t="s">
        <v>89</v>
      </c>
      <c r="C49" s="3">
        <v>1.2526372180324197</v>
      </c>
      <c r="D49" s="3">
        <v>0.22525110329144266</v>
      </c>
      <c r="E49" s="2">
        <f t="shared" si="0"/>
        <v>0.28966398583582587</v>
      </c>
      <c r="F49" s="3">
        <v>0.71</v>
      </c>
      <c r="G49" s="3">
        <v>2.21</v>
      </c>
      <c r="H49" s="2" t="s">
        <v>107</v>
      </c>
    </row>
    <row r="50" spans="1:8">
      <c r="A50" s="3" t="s">
        <v>81</v>
      </c>
      <c r="B50" s="3" t="s">
        <v>89</v>
      </c>
      <c r="C50" s="3">
        <v>1.7926516672237247</v>
      </c>
      <c r="D50" s="3">
        <v>0.58369590203146771</v>
      </c>
      <c r="E50" s="2">
        <f>(LN(G50)-LN(F50))/3.92</f>
        <v>0.28272301009689965</v>
      </c>
      <c r="F50" s="3">
        <v>1.03</v>
      </c>
      <c r="G50" s="3">
        <v>3.12</v>
      </c>
      <c r="H50" s="2" t="s">
        <v>107</v>
      </c>
    </row>
    <row r="51" spans="1:8">
      <c r="A51" s="3" t="s">
        <v>14</v>
      </c>
      <c r="B51" s="3" t="s">
        <v>90</v>
      </c>
      <c r="C51" s="3">
        <v>4.28</v>
      </c>
      <c r="D51" s="3">
        <v>1.4539530095937054</v>
      </c>
      <c r="E51" s="2">
        <f t="shared" si="0"/>
        <v>0.87526794510506045</v>
      </c>
      <c r="F51" s="3">
        <v>0.77</v>
      </c>
      <c r="G51" s="3">
        <v>23.8</v>
      </c>
      <c r="H51" s="2" t="s">
        <v>107</v>
      </c>
    </row>
    <row r="52" spans="1:8">
      <c r="A52" s="3" t="s">
        <v>14</v>
      </c>
      <c r="B52" s="3" t="s">
        <v>92</v>
      </c>
      <c r="C52" s="3">
        <v>2.0299999999999998</v>
      </c>
      <c r="D52" s="3">
        <v>0.70803579305369591</v>
      </c>
      <c r="E52" s="2">
        <f t="shared" si="0"/>
        <v>0.73822397088588032</v>
      </c>
      <c r="F52" s="3">
        <v>0.48</v>
      </c>
      <c r="G52" s="3">
        <v>8.67</v>
      </c>
      <c r="H52" s="2" t="s">
        <v>107</v>
      </c>
    </row>
    <row r="53" spans="1:8">
      <c r="A53" s="3" t="s">
        <v>12</v>
      </c>
      <c r="B53" s="3" t="s">
        <v>92</v>
      </c>
      <c r="C53" s="3">
        <v>0.52</v>
      </c>
      <c r="D53" s="3">
        <v>-0.65392646740666394</v>
      </c>
      <c r="E53" s="2">
        <f t="shared" si="0"/>
        <v>0.79167421881284605</v>
      </c>
      <c r="F53" s="3">
        <v>0.11</v>
      </c>
      <c r="G53" s="3">
        <v>2.4500000000000002</v>
      </c>
      <c r="H53" s="2" t="s">
        <v>107</v>
      </c>
    </row>
    <row r="54" spans="1:8">
      <c r="A54" s="3" t="s">
        <v>27</v>
      </c>
      <c r="B54" s="3" t="s">
        <v>92</v>
      </c>
      <c r="C54" s="3">
        <v>1.3694889557787606</v>
      </c>
      <c r="D54" s="3">
        <v>0.31443764526990253</v>
      </c>
      <c r="E54" s="2">
        <f t="shared" si="0"/>
        <v>0.46544624797220557</v>
      </c>
      <c r="F54" s="3">
        <v>0.55000000000000004</v>
      </c>
      <c r="G54" s="3">
        <v>3.41</v>
      </c>
      <c r="H54" s="2" t="s">
        <v>107</v>
      </c>
    </row>
    <row r="55" spans="1:8">
      <c r="A55" s="3" t="s">
        <v>81</v>
      </c>
      <c r="B55" s="3" t="s">
        <v>92</v>
      </c>
      <c r="C55" s="3">
        <v>2.3117093242879823</v>
      </c>
      <c r="D55" s="3">
        <v>0.83798721811717225</v>
      </c>
      <c r="E55" s="2">
        <f t="shared" si="0"/>
        <v>0.54139324970988878</v>
      </c>
      <c r="F55" s="3">
        <v>0.8</v>
      </c>
      <c r="G55" s="3">
        <v>6.68</v>
      </c>
      <c r="H55" s="2" t="s">
        <v>107</v>
      </c>
    </row>
    <row r="56" spans="1:8">
      <c r="A56" s="3" t="s">
        <v>10</v>
      </c>
      <c r="B56" s="3" t="s">
        <v>105</v>
      </c>
      <c r="C56" s="3">
        <v>1.4702380759591285</v>
      </c>
      <c r="D56" s="3">
        <v>0.38542434411189869</v>
      </c>
      <c r="E56" s="2">
        <f t="shared" si="0"/>
        <v>0.13882431571678339</v>
      </c>
      <c r="F56" s="3">
        <v>1.1200000000000001</v>
      </c>
      <c r="G56" s="3">
        <v>1.93</v>
      </c>
      <c r="H56" s="2" t="s">
        <v>107</v>
      </c>
    </row>
    <row r="57" spans="1:8">
      <c r="A57" s="3" t="s">
        <v>7</v>
      </c>
      <c r="B57" s="3" t="s">
        <v>105</v>
      </c>
      <c r="C57" s="3">
        <v>1.3989281611290838</v>
      </c>
      <c r="D57" s="3">
        <v>0.33570634420696954</v>
      </c>
      <c r="E57" s="2">
        <f t="shared" si="0"/>
        <v>0.15619772549256386</v>
      </c>
      <c r="F57" s="3">
        <v>1.03</v>
      </c>
      <c r="G57" s="3">
        <v>1.9</v>
      </c>
      <c r="H57" s="2" t="s">
        <v>107</v>
      </c>
    </row>
    <row r="58" spans="1:8">
      <c r="A58" s="3" t="s">
        <v>12</v>
      </c>
      <c r="B58" s="3" t="s">
        <v>94</v>
      </c>
      <c r="C58" s="3">
        <v>0.66</v>
      </c>
      <c r="D58" s="3">
        <v>-0.41551544396166579</v>
      </c>
      <c r="E58" s="2">
        <f t="shared" si="0"/>
        <v>0.4425002692316598</v>
      </c>
      <c r="F58" s="3">
        <v>0.66</v>
      </c>
      <c r="G58" s="3">
        <v>3.74</v>
      </c>
      <c r="H58" s="2" t="s">
        <v>107</v>
      </c>
    </row>
    <row r="59" spans="1:8">
      <c r="A59" s="3" t="s">
        <v>10</v>
      </c>
      <c r="B59" s="3" t="s">
        <v>97</v>
      </c>
      <c r="C59" s="3">
        <v>0.96436507609929545</v>
      </c>
      <c r="D59" s="3">
        <v>-3.628534641741777E-2</v>
      </c>
      <c r="E59" s="2">
        <f t="shared" si="0"/>
        <v>0.22538288496203168</v>
      </c>
      <c r="F59" s="3">
        <v>0.62</v>
      </c>
      <c r="G59" s="3">
        <v>1.5</v>
      </c>
      <c r="H59" s="2" t="s">
        <v>107</v>
      </c>
    </row>
    <row r="60" spans="1:8">
      <c r="A60" s="3" t="s">
        <v>7</v>
      </c>
      <c r="B60" s="3" t="s">
        <v>97</v>
      </c>
      <c r="C60" s="3">
        <v>0.89666047085839584</v>
      </c>
      <c r="D60" s="3">
        <v>-0.10907800490158526</v>
      </c>
      <c r="E60" s="2">
        <f t="shared" si="0"/>
        <v>0.20497327493081907</v>
      </c>
      <c r="F60" s="3">
        <v>0.6</v>
      </c>
      <c r="G60" s="3">
        <v>1.34</v>
      </c>
      <c r="H60" s="2" t="s">
        <v>107</v>
      </c>
    </row>
    <row r="61" spans="1:8">
      <c r="A61" s="3" t="s">
        <v>14</v>
      </c>
      <c r="B61" s="3" t="s">
        <v>97</v>
      </c>
      <c r="C61" s="3">
        <v>1.86</v>
      </c>
      <c r="D61" s="3">
        <v>0.62057648772510998</v>
      </c>
      <c r="E61" s="2">
        <f t="shared" si="0"/>
        <v>0.47776922522608423</v>
      </c>
      <c r="F61" s="3">
        <v>0.73</v>
      </c>
      <c r="G61" s="3">
        <v>4.75</v>
      </c>
      <c r="H61" s="2" t="s">
        <v>107</v>
      </c>
    </row>
    <row r="62" spans="1:8">
      <c r="A62" s="3" t="s">
        <v>12</v>
      </c>
      <c r="B62" s="3" t="s">
        <v>97</v>
      </c>
      <c r="C62" s="3">
        <v>0.85</v>
      </c>
      <c r="D62" s="3">
        <v>-0.16251892949777494</v>
      </c>
      <c r="E62" s="2">
        <f t="shared" si="0"/>
        <v>0.44843314223274838</v>
      </c>
      <c r="F62" s="3">
        <v>0.35</v>
      </c>
      <c r="G62" s="3">
        <v>2.0299999999999998</v>
      </c>
      <c r="H62" s="2" t="s">
        <v>107</v>
      </c>
    </row>
    <row r="63" spans="1:8">
      <c r="A63" s="3" t="s">
        <v>27</v>
      </c>
      <c r="B63" s="3" t="s">
        <v>97</v>
      </c>
      <c r="C63" s="3">
        <v>1.1713240371477056</v>
      </c>
      <c r="D63" s="3">
        <v>0.15813476465184662</v>
      </c>
      <c r="E63" s="2">
        <f t="shared" si="0"/>
        <v>0.44463502680066908</v>
      </c>
      <c r="F63" s="3">
        <v>0.49</v>
      </c>
      <c r="G63" s="3">
        <v>2.8</v>
      </c>
      <c r="H63" s="2" t="s">
        <v>107</v>
      </c>
    </row>
    <row r="64" spans="1:8">
      <c r="A64" s="3" t="s">
        <v>81</v>
      </c>
      <c r="B64" s="3" t="s">
        <v>97</v>
      </c>
      <c r="C64" s="3">
        <v>0.80230916734136848</v>
      </c>
      <c r="D64" s="3">
        <v>-0.22026124996178342</v>
      </c>
      <c r="E64" s="3">
        <v>0.34251881087857156</v>
      </c>
      <c r="F64" s="3">
        <v>0.41</v>
      </c>
      <c r="G64" s="3">
        <v>1.57</v>
      </c>
      <c r="H64" s="2" t="s">
        <v>107</v>
      </c>
    </row>
  </sheetData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11854-1523-4B32-BE7E-850D070AC871}">
  <dimension ref="A1:I29"/>
  <sheetViews>
    <sheetView tabSelected="1" workbookViewId="0">
      <selection activeCell="H14" sqref="H14"/>
    </sheetView>
  </sheetViews>
  <sheetFormatPr defaultRowHeight="17.399999999999999"/>
  <sheetData>
    <row r="1" spans="1:9">
      <c r="A1" s="2" t="s">
        <v>65</v>
      </c>
      <c r="B1" s="2" t="s">
        <v>0</v>
      </c>
      <c r="C1" s="2" t="s">
        <v>63</v>
      </c>
      <c r="D1" s="2" t="s">
        <v>1</v>
      </c>
      <c r="E1" s="2" t="s">
        <v>2</v>
      </c>
      <c r="F1" s="2" t="s">
        <v>3</v>
      </c>
      <c r="G1" s="2" t="s">
        <v>64</v>
      </c>
      <c r="H1" s="2" t="s">
        <v>5</v>
      </c>
      <c r="I1" s="2" t="s">
        <v>6</v>
      </c>
    </row>
    <row r="2" spans="1:9">
      <c r="A2" s="2" t="s">
        <v>7</v>
      </c>
      <c r="B2" s="2" t="s">
        <v>59</v>
      </c>
      <c r="C2" s="2" t="s">
        <v>61</v>
      </c>
      <c r="D2" s="2" t="s">
        <v>113</v>
      </c>
      <c r="E2" s="2">
        <v>0.99</v>
      </c>
      <c r="F2" s="2">
        <v>-1.0050335853501451E-2</v>
      </c>
      <c r="G2" s="2">
        <v>1.5465464749090534E-2</v>
      </c>
      <c r="H2" s="2">
        <v>0.96</v>
      </c>
      <c r="I2" s="2">
        <v>1.02</v>
      </c>
    </row>
    <row r="3" spans="1:9">
      <c r="A3" s="2" t="s">
        <v>12</v>
      </c>
      <c r="B3" s="2" t="s">
        <v>8</v>
      </c>
      <c r="C3" s="2" t="s">
        <v>9</v>
      </c>
      <c r="D3" s="2" t="s">
        <v>113</v>
      </c>
      <c r="E3" s="2">
        <v>0.87</v>
      </c>
      <c r="F3" s="2">
        <v>-0.13926206699999999</v>
      </c>
      <c r="G3" s="2">
        <v>9.8666575000000006E-2</v>
      </c>
      <c r="H3" s="2">
        <v>0.72</v>
      </c>
      <c r="I3" s="2">
        <v>1.06</v>
      </c>
    </row>
    <row r="4" spans="1:9">
      <c r="A4" s="2" t="s">
        <v>7</v>
      </c>
      <c r="B4" s="2" t="s">
        <v>59</v>
      </c>
      <c r="C4" s="2" t="s">
        <v>52</v>
      </c>
      <c r="D4" s="2" t="s">
        <v>113</v>
      </c>
      <c r="E4" s="2">
        <v>1.04</v>
      </c>
      <c r="F4" s="2">
        <v>3.9220713153281329E-2</v>
      </c>
      <c r="G4" s="2">
        <v>8.8335774672916784E-2</v>
      </c>
      <c r="H4" s="2">
        <v>0.87</v>
      </c>
      <c r="I4" s="2">
        <v>1.23</v>
      </c>
    </row>
    <row r="5" spans="1:9">
      <c r="A5" s="2" t="s">
        <v>12</v>
      </c>
      <c r="B5" s="2" t="s">
        <v>8</v>
      </c>
      <c r="C5" s="2" t="s">
        <v>19</v>
      </c>
      <c r="D5" s="2" t="s">
        <v>113</v>
      </c>
      <c r="E5" s="2">
        <v>0.78</v>
      </c>
      <c r="F5" s="2">
        <v>-0.24846135899999999</v>
      </c>
      <c r="G5" s="2">
        <v>0.304751771</v>
      </c>
      <c r="H5" s="2">
        <v>0.43</v>
      </c>
      <c r="I5" s="2">
        <v>1.42</v>
      </c>
    </row>
    <row r="6" spans="1:9">
      <c r="A6" s="2" t="s">
        <v>12</v>
      </c>
      <c r="B6" s="2" t="s">
        <v>8</v>
      </c>
      <c r="C6" s="2" t="s">
        <v>26</v>
      </c>
      <c r="D6" s="2" t="s">
        <v>113</v>
      </c>
      <c r="E6" s="2">
        <v>1.35</v>
      </c>
      <c r="F6" s="2">
        <v>0.300104592</v>
      </c>
      <c r="G6" s="2">
        <v>0.70493751199999999</v>
      </c>
      <c r="H6" s="2">
        <v>0.34</v>
      </c>
      <c r="I6" s="2">
        <v>5.39</v>
      </c>
    </row>
    <row r="7" spans="1:9">
      <c r="A7" s="2" t="s">
        <v>58</v>
      </c>
      <c r="B7" s="2" t="s">
        <v>8</v>
      </c>
      <c r="C7" s="2" t="s">
        <v>57</v>
      </c>
      <c r="D7" s="2" t="s">
        <v>113</v>
      </c>
      <c r="E7" s="2">
        <v>0.99</v>
      </c>
      <c r="F7" s="2">
        <v>-1.0050335853501451E-2</v>
      </c>
      <c r="G7" s="2">
        <v>0.2773090475171005</v>
      </c>
      <c r="H7" s="2">
        <v>0.57999999999999996</v>
      </c>
      <c r="I7" s="2">
        <v>1.72</v>
      </c>
    </row>
    <row r="8" spans="1:9">
      <c r="A8" s="2" t="s">
        <v>7</v>
      </c>
      <c r="B8" s="2" t="s">
        <v>59</v>
      </c>
      <c r="C8" s="2" t="s">
        <v>46</v>
      </c>
      <c r="D8" s="2" t="s">
        <v>113</v>
      </c>
      <c r="E8" s="2">
        <v>0.89</v>
      </c>
      <c r="F8" s="2">
        <v>-0.11653381625595151</v>
      </c>
      <c r="G8" s="2">
        <v>0.11042451078986708</v>
      </c>
      <c r="H8" s="2">
        <v>0.72</v>
      </c>
      <c r="I8" s="2">
        <v>1.1100000000000001</v>
      </c>
    </row>
    <row r="9" spans="1:9">
      <c r="A9" s="2" t="s">
        <v>12</v>
      </c>
      <c r="B9" s="2" t="s">
        <v>8</v>
      </c>
      <c r="C9" s="2" t="s">
        <v>28</v>
      </c>
      <c r="D9" s="2" t="s">
        <v>113</v>
      </c>
      <c r="E9" s="2">
        <v>1</v>
      </c>
      <c r="F9" s="2">
        <v>0</v>
      </c>
      <c r="G9" s="2">
        <v>0.28615681300000001</v>
      </c>
      <c r="H9" s="2">
        <v>0.56999999999999995</v>
      </c>
      <c r="I9" s="2">
        <v>1.75</v>
      </c>
    </row>
    <row r="10" spans="1:9">
      <c r="A10" s="2" t="s">
        <v>58</v>
      </c>
      <c r="B10" s="2" t="s">
        <v>8</v>
      </c>
      <c r="C10" s="2" t="s">
        <v>46</v>
      </c>
      <c r="D10" s="2" t="s">
        <v>113</v>
      </c>
      <c r="E10" s="2">
        <v>0.95</v>
      </c>
      <c r="F10" s="2">
        <v>-5.1293294387550578E-2</v>
      </c>
      <c r="G10" s="2">
        <v>0.12753978355333848</v>
      </c>
      <c r="H10" s="2">
        <v>0.74</v>
      </c>
      <c r="I10" s="2">
        <v>1.22</v>
      </c>
    </row>
    <row r="11" spans="1:9">
      <c r="A11" s="2" t="s">
        <v>58</v>
      </c>
      <c r="B11" s="2" t="s">
        <v>8</v>
      </c>
      <c r="C11" s="2" t="s">
        <v>55</v>
      </c>
      <c r="D11" s="2" t="s">
        <v>113</v>
      </c>
      <c r="E11" s="2">
        <v>0.76</v>
      </c>
      <c r="F11" s="2">
        <v>-0.2744368457017603</v>
      </c>
      <c r="G11" s="2">
        <v>0.60455033673551362</v>
      </c>
      <c r="H11" s="2">
        <v>0.23</v>
      </c>
      <c r="I11" s="2">
        <v>2.46</v>
      </c>
    </row>
    <row r="12" spans="1:9">
      <c r="A12" s="2" t="s">
        <v>7</v>
      </c>
      <c r="B12" s="2" t="s">
        <v>59</v>
      </c>
      <c r="C12" s="2" t="s">
        <v>49</v>
      </c>
      <c r="D12" s="2" t="s">
        <v>113</v>
      </c>
      <c r="E12" s="2">
        <v>1.1299999999999999</v>
      </c>
      <c r="F12" s="2">
        <v>0.12221763272424911</v>
      </c>
      <c r="G12" s="2">
        <v>0.20083175309449594</v>
      </c>
      <c r="H12" s="2">
        <v>0.76</v>
      </c>
      <c r="I12" s="2">
        <v>1.67</v>
      </c>
    </row>
    <row r="13" spans="1:9">
      <c r="A13" s="2" t="s">
        <v>12</v>
      </c>
      <c r="B13" s="2" t="s">
        <v>8</v>
      </c>
      <c r="C13" s="2" t="s">
        <v>29</v>
      </c>
      <c r="D13" s="2" t="s">
        <v>113</v>
      </c>
      <c r="E13" s="2">
        <v>0.15</v>
      </c>
      <c r="F13" s="2">
        <v>-1.897119985</v>
      </c>
      <c r="G13" s="2">
        <v>1.03139063</v>
      </c>
      <c r="H13" s="2">
        <v>0.02</v>
      </c>
      <c r="I13" s="2">
        <v>1.1399999999999999</v>
      </c>
    </row>
    <row r="14" spans="1:9">
      <c r="A14" s="2" t="s">
        <v>12</v>
      </c>
      <c r="B14" s="2" t="s">
        <v>8</v>
      </c>
      <c r="C14" s="2" t="s">
        <v>30</v>
      </c>
      <c r="D14" s="2" t="s">
        <v>113</v>
      </c>
      <c r="E14" s="2">
        <v>1.01</v>
      </c>
      <c r="F14" s="2">
        <v>9.9503309999999998E-3</v>
      </c>
      <c r="G14" s="2">
        <v>0.526901862</v>
      </c>
      <c r="H14" s="2">
        <v>0.36</v>
      </c>
      <c r="I14" s="2">
        <v>2.84</v>
      </c>
    </row>
    <row r="15" spans="1:9">
      <c r="A15" s="2" t="s">
        <v>58</v>
      </c>
      <c r="B15" s="2" t="s">
        <v>8</v>
      </c>
      <c r="C15" s="2" t="s">
        <v>56</v>
      </c>
      <c r="D15" s="2" t="s">
        <v>113</v>
      </c>
      <c r="E15" s="2">
        <v>1.75</v>
      </c>
      <c r="F15" s="2">
        <v>0.55961578793542266</v>
      </c>
      <c r="G15" s="2">
        <v>0.36310930753217635</v>
      </c>
      <c r="H15" s="2">
        <v>0.86</v>
      </c>
      <c r="I15" s="2">
        <v>3.57</v>
      </c>
    </row>
    <row r="16" spans="1:9">
      <c r="A16" s="2" t="s">
        <v>7</v>
      </c>
      <c r="B16" s="2" t="s">
        <v>59</v>
      </c>
      <c r="C16" s="2" t="s">
        <v>47</v>
      </c>
      <c r="D16" s="2" t="s">
        <v>113</v>
      </c>
      <c r="E16" s="2">
        <v>0.73</v>
      </c>
      <c r="F16" s="2">
        <v>-0.31471074483970024</v>
      </c>
      <c r="G16" s="2">
        <v>0.28227486433041404</v>
      </c>
      <c r="H16" s="2">
        <v>0.42</v>
      </c>
      <c r="I16" s="2">
        <v>1.27</v>
      </c>
    </row>
    <row r="17" spans="1:9">
      <c r="A17" s="2" t="s">
        <v>12</v>
      </c>
      <c r="B17" s="2" t="s">
        <v>8</v>
      </c>
      <c r="C17" s="2" t="s">
        <v>31</v>
      </c>
      <c r="D17" s="2" t="s">
        <v>113</v>
      </c>
      <c r="E17" s="2">
        <v>0.26</v>
      </c>
      <c r="F17" s="2">
        <v>-1.3470736480000001</v>
      </c>
      <c r="G17" s="2">
        <v>1.0726256679999999</v>
      </c>
      <c r="H17" s="2">
        <v>0.03</v>
      </c>
      <c r="I17" s="2">
        <v>2.0099999999999998</v>
      </c>
    </row>
    <row r="18" spans="1:9">
      <c r="A18" s="2" t="s">
        <v>58</v>
      </c>
      <c r="B18" s="2" t="s">
        <v>8</v>
      </c>
      <c r="C18" s="2" t="s">
        <v>47</v>
      </c>
      <c r="D18" s="2" t="s">
        <v>113</v>
      </c>
      <c r="E18" s="2">
        <v>1.1100000000000001</v>
      </c>
      <c r="F18" s="2">
        <v>0.10436001532424286</v>
      </c>
      <c r="G18" s="2">
        <v>0.238871808785942</v>
      </c>
      <c r="H18" s="2">
        <v>0.69</v>
      </c>
      <c r="I18" s="2">
        <v>1.76</v>
      </c>
    </row>
    <row r="19" spans="1:9">
      <c r="A19" s="2" t="s">
        <v>7</v>
      </c>
      <c r="B19" s="2" t="s">
        <v>59</v>
      </c>
      <c r="C19" s="2" t="s">
        <v>50</v>
      </c>
      <c r="D19" s="2" t="s">
        <v>113</v>
      </c>
      <c r="E19" s="2">
        <v>1.01</v>
      </c>
      <c r="F19" s="2">
        <v>9.950330853168092E-3</v>
      </c>
      <c r="G19" s="2">
        <v>8.0698298013305358E-2</v>
      </c>
      <c r="H19" s="2">
        <v>0.86</v>
      </c>
      <c r="I19" s="2">
        <v>1.18</v>
      </c>
    </row>
    <row r="20" spans="1:9">
      <c r="A20" s="2" t="s">
        <v>12</v>
      </c>
      <c r="B20" s="2" t="s">
        <v>8</v>
      </c>
      <c r="C20" s="2" t="s">
        <v>32</v>
      </c>
      <c r="D20" s="2" t="s">
        <v>113</v>
      </c>
      <c r="E20" s="2">
        <v>0.96</v>
      </c>
      <c r="F20" s="2">
        <v>-4.0821995E-2</v>
      </c>
      <c r="G20" s="2">
        <v>0.232909861</v>
      </c>
      <c r="H20" s="2">
        <v>0.61</v>
      </c>
      <c r="I20" s="2">
        <v>1.52</v>
      </c>
    </row>
    <row r="21" spans="1:9">
      <c r="A21" s="2" t="s">
        <v>58</v>
      </c>
      <c r="B21" s="2" t="s">
        <v>8</v>
      </c>
      <c r="C21" s="2" t="s">
        <v>50</v>
      </c>
      <c r="D21" s="2" t="s">
        <v>113</v>
      </c>
      <c r="E21" s="2">
        <v>0.87</v>
      </c>
      <c r="F21" s="2">
        <v>-0.13926206733350766</v>
      </c>
      <c r="G21" s="2">
        <v>0.13107302344493074</v>
      </c>
      <c r="H21" s="2">
        <v>0.67</v>
      </c>
      <c r="I21" s="2">
        <v>1.1200000000000001</v>
      </c>
    </row>
    <row r="22" spans="1:9">
      <c r="A22" s="2" t="s">
        <v>12</v>
      </c>
      <c r="B22" s="2" t="s">
        <v>8</v>
      </c>
      <c r="C22" s="2" t="s">
        <v>34</v>
      </c>
      <c r="D22" s="2" t="s">
        <v>113</v>
      </c>
      <c r="E22" s="2">
        <v>0.7</v>
      </c>
      <c r="F22" s="2">
        <v>-0.35667494399999999</v>
      </c>
      <c r="G22" s="2">
        <v>0.30980716899999999</v>
      </c>
      <c r="H22" s="2">
        <v>0.38</v>
      </c>
      <c r="I22" s="2">
        <v>1.28</v>
      </c>
    </row>
    <row r="23" spans="1:9">
      <c r="A23" s="2" t="s">
        <v>7</v>
      </c>
      <c r="B23" s="2" t="s">
        <v>59</v>
      </c>
      <c r="C23" s="2" t="s">
        <v>34</v>
      </c>
      <c r="D23" s="2" t="s">
        <v>113</v>
      </c>
      <c r="E23" s="2">
        <v>0.92</v>
      </c>
      <c r="F23" s="2">
        <v>-8.3381608939051013E-2</v>
      </c>
      <c r="G23" s="2">
        <v>0.11023810081385857</v>
      </c>
      <c r="H23" s="2">
        <v>0.74</v>
      </c>
      <c r="I23" s="2">
        <v>1.1399999999999999</v>
      </c>
    </row>
    <row r="24" spans="1:9">
      <c r="A24" s="2" t="s">
        <v>58</v>
      </c>
      <c r="B24" s="2" t="s">
        <v>8</v>
      </c>
      <c r="C24" s="2" t="s">
        <v>34</v>
      </c>
      <c r="D24" s="2" t="s">
        <v>113</v>
      </c>
      <c r="E24" s="2">
        <v>1.41</v>
      </c>
      <c r="F24" s="2">
        <v>0.34358970439007686</v>
      </c>
      <c r="G24" s="2">
        <v>0.21654322731597511</v>
      </c>
      <c r="H24" s="2">
        <v>0.92</v>
      </c>
      <c r="I24" s="2">
        <v>2.15</v>
      </c>
    </row>
    <row r="25" spans="1:9">
      <c r="A25" s="2" t="s">
        <v>12</v>
      </c>
      <c r="B25" s="2" t="s">
        <v>8</v>
      </c>
      <c r="C25" s="2" t="s">
        <v>36</v>
      </c>
      <c r="D25" s="2" t="s">
        <v>113</v>
      </c>
      <c r="E25" s="2">
        <v>0.23</v>
      </c>
      <c r="F25" s="2">
        <v>-1.4696759699999999</v>
      </c>
      <c r="G25" s="2">
        <v>0.48998765</v>
      </c>
      <c r="H25" s="2">
        <v>0.23</v>
      </c>
      <c r="I25" s="2">
        <v>1.57</v>
      </c>
    </row>
    <row r="26" spans="1:9">
      <c r="A26" s="2" t="s">
        <v>58</v>
      </c>
      <c r="B26" s="2" t="s">
        <v>8</v>
      </c>
      <c r="C26" s="2" t="s">
        <v>110</v>
      </c>
      <c r="D26" s="2" t="s">
        <v>113</v>
      </c>
      <c r="E26" s="2">
        <v>1.85</v>
      </c>
      <c r="F26" s="2">
        <v>0.61518563909023349</v>
      </c>
      <c r="G26" s="2">
        <v>0.37914350233169386</v>
      </c>
      <c r="H26" s="2">
        <v>0.88</v>
      </c>
      <c r="I26" s="2">
        <v>3.89</v>
      </c>
    </row>
    <row r="27" spans="1:9">
      <c r="A27" s="2" t="s">
        <v>7</v>
      </c>
      <c r="B27" s="2" t="s">
        <v>59</v>
      </c>
      <c r="C27" s="2" t="s">
        <v>45</v>
      </c>
      <c r="D27" s="2" t="s">
        <v>113</v>
      </c>
      <c r="E27" s="2">
        <v>0.86</v>
      </c>
      <c r="F27" s="2">
        <v>-0.15082288973458366</v>
      </c>
      <c r="G27" s="2">
        <v>0.18740992639456586</v>
      </c>
      <c r="H27" s="2">
        <v>0.59</v>
      </c>
      <c r="I27" s="2">
        <v>1.23</v>
      </c>
    </row>
    <row r="28" spans="1:9">
      <c r="A28" s="2" t="s">
        <v>12</v>
      </c>
      <c r="B28" s="2" t="s">
        <v>8</v>
      </c>
      <c r="C28" s="2" t="s">
        <v>44</v>
      </c>
      <c r="D28" s="2" t="s">
        <v>113</v>
      </c>
      <c r="E28" s="2">
        <v>1.24</v>
      </c>
      <c r="F28" s="2">
        <v>0.21511137999999999</v>
      </c>
      <c r="G28" s="2">
        <v>0.33718261199999999</v>
      </c>
      <c r="H28" s="2">
        <v>0.64</v>
      </c>
      <c r="I28" s="2">
        <v>2.4</v>
      </c>
    </row>
    <row r="29" spans="1:9">
      <c r="A29" s="2" t="s">
        <v>58</v>
      </c>
      <c r="B29" s="2" t="s">
        <v>8</v>
      </c>
      <c r="C29" s="2" t="s">
        <v>45</v>
      </c>
      <c r="D29" s="2" t="s">
        <v>113</v>
      </c>
      <c r="E29" s="2">
        <v>0.77</v>
      </c>
      <c r="F29" s="2">
        <v>-0.26136476413440751</v>
      </c>
      <c r="G29" s="2">
        <v>0.24619410613356812</v>
      </c>
      <c r="H29" s="2">
        <v>0.48</v>
      </c>
      <c r="I29" s="2">
        <v>1.26</v>
      </c>
    </row>
  </sheetData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55B51-E220-4E91-BA5A-5C44A7A2B338}">
  <dimension ref="A1:I32"/>
  <sheetViews>
    <sheetView workbookViewId="0">
      <selection activeCell="D2" sqref="D2:D32"/>
    </sheetView>
  </sheetViews>
  <sheetFormatPr defaultRowHeight="17.399999999999999"/>
  <sheetData>
    <row r="1" spans="1:9">
      <c r="A1" t="s">
        <v>111</v>
      </c>
      <c r="B1" t="s">
        <v>0</v>
      </c>
      <c r="C1" t="s">
        <v>63</v>
      </c>
      <c r="D1" t="s">
        <v>1</v>
      </c>
      <c r="E1" t="s">
        <v>2</v>
      </c>
      <c r="F1" t="s">
        <v>3</v>
      </c>
      <c r="G1" t="s">
        <v>99</v>
      </c>
      <c r="H1" t="s">
        <v>5</v>
      </c>
      <c r="I1" t="s">
        <v>6</v>
      </c>
    </row>
    <row r="2" spans="1:9">
      <c r="A2" t="s">
        <v>10</v>
      </c>
      <c r="B2" t="s">
        <v>59</v>
      </c>
      <c r="C2" t="s">
        <v>61</v>
      </c>
      <c r="D2" t="s">
        <v>112</v>
      </c>
      <c r="E2">
        <v>0.97</v>
      </c>
      <c r="F2">
        <v>-3.0459207484708574E-2</v>
      </c>
      <c r="G2">
        <v>1.322068057770053E-2</v>
      </c>
      <c r="H2">
        <v>0.94</v>
      </c>
      <c r="I2">
        <v>0.99</v>
      </c>
    </row>
    <row r="3" spans="1:9">
      <c r="A3" t="s">
        <v>14</v>
      </c>
      <c r="B3" t="s">
        <v>8</v>
      </c>
      <c r="C3" t="s">
        <v>9</v>
      </c>
      <c r="D3" t="s">
        <v>112</v>
      </c>
      <c r="E3">
        <v>0.9</v>
      </c>
      <c r="F3">
        <v>-0.105360516</v>
      </c>
      <c r="G3">
        <v>0.10690580600000001</v>
      </c>
      <c r="H3">
        <v>0.73</v>
      </c>
      <c r="I3">
        <v>1.1100000000000001</v>
      </c>
    </row>
    <row r="4" spans="1:9">
      <c r="A4" t="s">
        <v>10</v>
      </c>
      <c r="B4" t="s">
        <v>59</v>
      </c>
      <c r="C4" t="s">
        <v>52</v>
      </c>
      <c r="D4" t="s">
        <v>112</v>
      </c>
      <c r="E4">
        <v>0.75</v>
      </c>
      <c r="F4">
        <v>-0.2876820724517809</v>
      </c>
      <c r="G4">
        <v>0.28025823690513008</v>
      </c>
      <c r="H4">
        <v>0.43</v>
      </c>
      <c r="I4">
        <v>1.29</v>
      </c>
    </row>
    <row r="5" spans="1:9">
      <c r="A5" t="s">
        <v>14</v>
      </c>
      <c r="B5" t="s">
        <v>8</v>
      </c>
      <c r="C5" t="s">
        <v>19</v>
      </c>
      <c r="D5" t="s">
        <v>112</v>
      </c>
      <c r="E5">
        <v>2.2999999999999998</v>
      </c>
      <c r="F5">
        <v>0.83290912299999997</v>
      </c>
      <c r="G5">
        <v>0.58528876299999999</v>
      </c>
      <c r="H5">
        <v>0.73</v>
      </c>
      <c r="I5">
        <v>7.24</v>
      </c>
    </row>
    <row r="6" spans="1:9">
      <c r="A6" t="s">
        <v>10</v>
      </c>
      <c r="B6" t="s">
        <v>59</v>
      </c>
      <c r="C6" t="s">
        <v>51</v>
      </c>
      <c r="D6" t="s">
        <v>112</v>
      </c>
      <c r="E6">
        <v>1.1299999999999999</v>
      </c>
      <c r="F6">
        <v>0.12221763272424911</v>
      </c>
      <c r="G6">
        <v>6.0973699099617328E-2</v>
      </c>
      <c r="H6">
        <v>1</v>
      </c>
      <c r="I6">
        <v>1.27</v>
      </c>
    </row>
    <row r="7" spans="1:9">
      <c r="A7" t="s">
        <v>14</v>
      </c>
      <c r="B7" t="s">
        <v>8</v>
      </c>
      <c r="C7" t="s">
        <v>20</v>
      </c>
      <c r="D7" t="s">
        <v>112</v>
      </c>
      <c r="E7">
        <v>0.76</v>
      </c>
      <c r="F7">
        <v>-0.27443684600000001</v>
      </c>
      <c r="G7">
        <v>0.20294953700000001</v>
      </c>
      <c r="H7">
        <v>0.51</v>
      </c>
      <c r="I7">
        <v>1.1299999999999999</v>
      </c>
    </row>
    <row r="8" spans="1:9">
      <c r="A8" t="s">
        <v>23</v>
      </c>
      <c r="B8" t="s">
        <v>22</v>
      </c>
      <c r="C8" t="s">
        <v>20</v>
      </c>
      <c r="D8" t="s">
        <v>112</v>
      </c>
      <c r="E8">
        <v>0.31</v>
      </c>
      <c r="F8">
        <v>-1.1711829819999999</v>
      </c>
      <c r="G8">
        <v>0.614590517</v>
      </c>
      <c r="H8">
        <v>0.08</v>
      </c>
      <c r="I8">
        <v>0.89</v>
      </c>
    </row>
    <row r="9" spans="1:9">
      <c r="A9" t="s">
        <v>21</v>
      </c>
      <c r="B9" t="s">
        <v>22</v>
      </c>
      <c r="C9" t="s">
        <v>20</v>
      </c>
      <c r="D9" t="s">
        <v>112</v>
      </c>
      <c r="E9">
        <v>0.88</v>
      </c>
      <c r="F9">
        <v>-0.127833372</v>
      </c>
      <c r="G9">
        <v>0.36382288000000002</v>
      </c>
      <c r="H9">
        <v>0.43</v>
      </c>
      <c r="I9">
        <v>1.79</v>
      </c>
    </row>
    <row r="10" spans="1:9">
      <c r="A10" t="s">
        <v>24</v>
      </c>
      <c r="B10" t="s">
        <v>25</v>
      </c>
      <c r="C10" t="s">
        <v>20</v>
      </c>
      <c r="D10" t="s">
        <v>112</v>
      </c>
      <c r="E10">
        <v>1.39</v>
      </c>
      <c r="F10">
        <v>0.32930374699999998</v>
      </c>
      <c r="G10">
        <v>0.16773469499999999</v>
      </c>
      <c r="H10">
        <v>1</v>
      </c>
      <c r="I10">
        <v>1.93</v>
      </c>
    </row>
    <row r="11" spans="1:9">
      <c r="A11" t="s">
        <v>10</v>
      </c>
      <c r="B11" t="s">
        <v>59</v>
      </c>
      <c r="C11" t="s">
        <v>46</v>
      </c>
      <c r="D11" t="s">
        <v>112</v>
      </c>
      <c r="E11">
        <v>0.87</v>
      </c>
      <c r="F11">
        <v>-0.13926206733350766</v>
      </c>
      <c r="G11">
        <v>0.1355882216845738</v>
      </c>
      <c r="H11">
        <v>0.67</v>
      </c>
      <c r="I11">
        <v>1.1399999999999999</v>
      </c>
    </row>
    <row r="12" spans="1:9">
      <c r="A12" t="s">
        <v>14</v>
      </c>
      <c r="B12" t="s">
        <v>8</v>
      </c>
      <c r="C12" t="s">
        <v>28</v>
      </c>
      <c r="D12" t="s">
        <v>112</v>
      </c>
      <c r="E12">
        <v>1.33</v>
      </c>
      <c r="F12">
        <v>0.28517894199999999</v>
      </c>
      <c r="G12">
        <v>0.31906858900000001</v>
      </c>
      <c r="H12">
        <v>0.71</v>
      </c>
      <c r="I12">
        <v>2.48</v>
      </c>
    </row>
    <row r="13" spans="1:9">
      <c r="A13" t="s">
        <v>27</v>
      </c>
      <c r="B13" t="s">
        <v>8</v>
      </c>
      <c r="C13" t="s">
        <v>46</v>
      </c>
      <c r="D13" t="s">
        <v>112</v>
      </c>
      <c r="E13">
        <v>0.83</v>
      </c>
      <c r="F13">
        <v>-0.18632957819149348</v>
      </c>
      <c r="G13">
        <v>0.13348166932769079</v>
      </c>
      <c r="H13">
        <v>0.64</v>
      </c>
      <c r="I13">
        <v>1.08</v>
      </c>
    </row>
    <row r="14" spans="1:9">
      <c r="A14" t="s">
        <v>10</v>
      </c>
      <c r="B14" t="s">
        <v>59</v>
      </c>
      <c r="C14" t="s">
        <v>49</v>
      </c>
      <c r="D14" t="s">
        <v>112</v>
      </c>
      <c r="E14">
        <v>1.83</v>
      </c>
      <c r="F14">
        <v>0.60431596685332956</v>
      </c>
      <c r="G14">
        <v>0.26332582135796861</v>
      </c>
      <c r="H14">
        <v>1.0900000000000001</v>
      </c>
      <c r="I14">
        <v>3.06</v>
      </c>
    </row>
    <row r="15" spans="1:9">
      <c r="A15" t="s">
        <v>14</v>
      </c>
      <c r="B15" t="s">
        <v>8</v>
      </c>
      <c r="C15" t="s">
        <v>29</v>
      </c>
      <c r="D15" t="s">
        <v>112</v>
      </c>
      <c r="E15">
        <v>1.6</v>
      </c>
      <c r="F15">
        <v>0.47000362899999998</v>
      </c>
      <c r="G15">
        <v>1.2161451619999999</v>
      </c>
      <c r="H15">
        <v>0.15</v>
      </c>
      <c r="I15">
        <v>17.64</v>
      </c>
    </row>
    <row r="16" spans="1:9">
      <c r="A16" t="s">
        <v>14</v>
      </c>
      <c r="B16" t="s">
        <v>8</v>
      </c>
      <c r="C16" t="s">
        <v>30</v>
      </c>
      <c r="D16" t="s">
        <v>112</v>
      </c>
      <c r="E16">
        <v>1.23</v>
      </c>
      <c r="F16">
        <v>0.207014169</v>
      </c>
      <c r="G16">
        <v>0.67322891100000004</v>
      </c>
      <c r="H16">
        <v>0.33</v>
      </c>
      <c r="I16">
        <v>4.62</v>
      </c>
    </row>
    <row r="17" spans="1:9">
      <c r="A17" t="s">
        <v>27</v>
      </c>
      <c r="B17" t="s">
        <v>8</v>
      </c>
      <c r="C17" t="s">
        <v>56</v>
      </c>
      <c r="D17" t="s">
        <v>112</v>
      </c>
      <c r="E17">
        <v>1.35</v>
      </c>
      <c r="F17">
        <v>0.30010459245033816</v>
      </c>
      <c r="G17">
        <v>0.40635423736808418</v>
      </c>
      <c r="H17">
        <v>0.61</v>
      </c>
      <c r="I17">
        <v>3</v>
      </c>
    </row>
    <row r="18" spans="1:9">
      <c r="A18" t="s">
        <v>10</v>
      </c>
      <c r="B18" t="s">
        <v>59</v>
      </c>
      <c r="C18" t="s">
        <v>47</v>
      </c>
      <c r="D18" t="s">
        <v>112</v>
      </c>
      <c r="E18">
        <v>1.55</v>
      </c>
      <c r="F18">
        <v>0.43825493093115531</v>
      </c>
      <c r="G18">
        <v>0.21291140328058364</v>
      </c>
      <c r="H18">
        <v>1.02</v>
      </c>
      <c r="I18">
        <v>2.35</v>
      </c>
    </row>
    <row r="19" spans="1:9">
      <c r="A19" t="s">
        <v>14</v>
      </c>
      <c r="B19" t="s">
        <v>8</v>
      </c>
      <c r="C19" t="s">
        <v>31</v>
      </c>
      <c r="D19" t="s">
        <v>112</v>
      </c>
      <c r="E19">
        <v>0.94</v>
      </c>
      <c r="F19">
        <v>-6.1875404000000002E-2</v>
      </c>
      <c r="G19">
        <v>0.79595914599999995</v>
      </c>
      <c r="H19">
        <v>0.2</v>
      </c>
      <c r="I19">
        <v>4.53</v>
      </c>
    </row>
    <row r="20" spans="1:9">
      <c r="A20" t="s">
        <v>27</v>
      </c>
      <c r="B20" t="s">
        <v>8</v>
      </c>
      <c r="C20" t="s">
        <v>47</v>
      </c>
      <c r="D20" t="s">
        <v>112</v>
      </c>
      <c r="E20">
        <v>0.94</v>
      </c>
      <c r="F20">
        <v>-6.1875403718087529E-2</v>
      </c>
      <c r="G20">
        <v>0.27240832397993781</v>
      </c>
      <c r="H20">
        <v>0.55000000000000004</v>
      </c>
      <c r="I20">
        <v>1.6</v>
      </c>
    </row>
    <row r="21" spans="1:9">
      <c r="A21" t="s">
        <v>10</v>
      </c>
      <c r="B21" t="s">
        <v>59</v>
      </c>
      <c r="C21" t="s">
        <v>50</v>
      </c>
      <c r="D21" t="s">
        <v>112</v>
      </c>
      <c r="E21">
        <v>0.98</v>
      </c>
      <c r="F21">
        <v>-2.0202707317519466E-2</v>
      </c>
      <c r="G21">
        <v>0.15655178806267822</v>
      </c>
      <c r="H21">
        <v>0.72</v>
      </c>
      <c r="I21">
        <v>1.33</v>
      </c>
    </row>
    <row r="22" spans="1:9">
      <c r="A22" t="s">
        <v>14</v>
      </c>
      <c r="B22" t="s">
        <v>8</v>
      </c>
      <c r="C22" t="s">
        <v>32</v>
      </c>
      <c r="D22" t="s">
        <v>112</v>
      </c>
      <c r="E22">
        <v>0.81</v>
      </c>
      <c r="F22">
        <v>-0.210721031</v>
      </c>
      <c r="G22">
        <v>0.559464505</v>
      </c>
      <c r="H22">
        <v>0.27</v>
      </c>
      <c r="I22">
        <v>2.42</v>
      </c>
    </row>
    <row r="23" spans="1:9">
      <c r="A23" t="s">
        <v>27</v>
      </c>
      <c r="B23" t="s">
        <v>8</v>
      </c>
      <c r="C23" t="s">
        <v>50</v>
      </c>
      <c r="D23" t="s">
        <v>112</v>
      </c>
      <c r="E23">
        <v>1.34</v>
      </c>
      <c r="F23">
        <v>0.29266961396282004</v>
      </c>
      <c r="G23">
        <v>0.21573295016841879</v>
      </c>
      <c r="H23">
        <v>0.88</v>
      </c>
      <c r="I23">
        <v>2.0499999999999998</v>
      </c>
    </row>
    <row r="24" spans="1:9">
      <c r="A24" t="s">
        <v>14</v>
      </c>
      <c r="B24" t="s">
        <v>8</v>
      </c>
      <c r="C24" t="s">
        <v>34</v>
      </c>
      <c r="D24" t="s">
        <v>112</v>
      </c>
      <c r="E24">
        <v>1.23</v>
      </c>
      <c r="F24">
        <v>0.207014169</v>
      </c>
      <c r="G24">
        <v>0.32567632200000002</v>
      </c>
      <c r="H24">
        <v>0.65</v>
      </c>
      <c r="I24">
        <v>2.33</v>
      </c>
    </row>
    <row r="25" spans="1:9">
      <c r="A25" t="s">
        <v>10</v>
      </c>
      <c r="B25" t="s">
        <v>59</v>
      </c>
      <c r="C25" t="s">
        <v>34</v>
      </c>
      <c r="D25" t="s">
        <v>112</v>
      </c>
      <c r="E25">
        <v>0.66</v>
      </c>
      <c r="F25">
        <v>-0.41551544396166579</v>
      </c>
      <c r="G25">
        <v>0.19061591883424006</v>
      </c>
      <c r="H25">
        <v>0.45</v>
      </c>
      <c r="I25">
        <v>0.95</v>
      </c>
    </row>
    <row r="26" spans="1:9">
      <c r="A26" t="s">
        <v>27</v>
      </c>
      <c r="B26" t="s">
        <v>8</v>
      </c>
      <c r="C26" t="s">
        <v>34</v>
      </c>
      <c r="D26" t="s">
        <v>112</v>
      </c>
      <c r="E26">
        <v>1.21</v>
      </c>
      <c r="F26">
        <v>0.1906203596086497</v>
      </c>
      <c r="G26">
        <v>0.22442171840315236</v>
      </c>
      <c r="H26">
        <v>0.78</v>
      </c>
      <c r="I26">
        <v>1.88</v>
      </c>
    </row>
    <row r="27" spans="1:9">
      <c r="A27" t="s">
        <v>14</v>
      </c>
      <c r="B27" t="s">
        <v>8</v>
      </c>
      <c r="C27" t="s">
        <v>36</v>
      </c>
      <c r="D27" t="s">
        <v>112</v>
      </c>
      <c r="E27">
        <v>1.06</v>
      </c>
      <c r="F27">
        <v>5.8268908000000001E-2</v>
      </c>
      <c r="G27">
        <v>0.51444157199999996</v>
      </c>
      <c r="H27">
        <v>0.39</v>
      </c>
      <c r="I27">
        <v>2.93</v>
      </c>
    </row>
    <row r="28" spans="1:9">
      <c r="A28" t="s">
        <v>27</v>
      </c>
      <c r="B28" t="s">
        <v>8</v>
      </c>
      <c r="C28" t="s">
        <v>110</v>
      </c>
      <c r="D28" t="s">
        <v>112</v>
      </c>
      <c r="E28">
        <v>1.54</v>
      </c>
      <c r="F28">
        <v>0.43178241642553783</v>
      </c>
      <c r="G28">
        <v>0.36027292028651825</v>
      </c>
      <c r="H28">
        <v>0.76</v>
      </c>
      <c r="I28">
        <v>3.12</v>
      </c>
    </row>
    <row r="29" spans="1:9">
      <c r="A29" t="s">
        <v>10</v>
      </c>
      <c r="B29" t="s">
        <v>59</v>
      </c>
      <c r="C29" t="s">
        <v>48</v>
      </c>
      <c r="D29" t="s">
        <v>112</v>
      </c>
      <c r="E29">
        <v>1.1100000000000001</v>
      </c>
      <c r="F29">
        <v>0.10436001532424286</v>
      </c>
      <c r="G29">
        <v>0.19464715829602838</v>
      </c>
      <c r="H29">
        <v>0.76</v>
      </c>
      <c r="I29">
        <v>1.63</v>
      </c>
    </row>
    <row r="30" spans="1:9">
      <c r="A30" t="s">
        <v>10</v>
      </c>
      <c r="B30" t="s">
        <v>59</v>
      </c>
      <c r="C30" t="s">
        <v>45</v>
      </c>
      <c r="D30" t="s">
        <v>112</v>
      </c>
      <c r="E30">
        <v>1.07</v>
      </c>
      <c r="F30">
        <v>6.7658648473814864E-2</v>
      </c>
      <c r="G30">
        <v>0.17682326034692486</v>
      </c>
      <c r="H30">
        <v>0.76</v>
      </c>
      <c r="I30">
        <v>1.52</v>
      </c>
    </row>
    <row r="31" spans="1:9">
      <c r="A31" t="s">
        <v>14</v>
      </c>
      <c r="B31" t="s">
        <v>8</v>
      </c>
      <c r="C31" t="s">
        <v>44</v>
      </c>
      <c r="D31" t="s">
        <v>112</v>
      </c>
      <c r="E31">
        <v>1.0900000000000001</v>
      </c>
      <c r="F31">
        <v>8.6177695999999998E-2</v>
      </c>
      <c r="G31">
        <v>0.40952753200000003</v>
      </c>
      <c r="H31">
        <v>0.49</v>
      </c>
      <c r="I31">
        <v>2.44</v>
      </c>
    </row>
    <row r="32" spans="1:9">
      <c r="A32" t="s">
        <v>27</v>
      </c>
      <c r="B32" t="s">
        <v>8</v>
      </c>
      <c r="C32" t="s">
        <v>45</v>
      </c>
      <c r="D32" t="s">
        <v>112</v>
      </c>
      <c r="E32">
        <v>1.3</v>
      </c>
      <c r="F32">
        <v>0.26236426446749106</v>
      </c>
      <c r="G32">
        <v>0.34579660776865739</v>
      </c>
      <c r="H32">
        <v>0.66</v>
      </c>
      <c r="I32">
        <v>2.56</v>
      </c>
    </row>
  </sheetData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0F21C-3F14-4B35-B253-F154FA4E5CBD}">
  <dimension ref="A1"/>
  <sheetViews>
    <sheetView workbookViewId="0"/>
  </sheetViews>
  <sheetFormatPr defaultRowHeight="17.399999999999999"/>
  <sheetData/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F4ABA-C1FC-40D9-9F07-06148D4BBB77}">
  <dimension ref="A1"/>
  <sheetViews>
    <sheetView workbookViewId="0"/>
  </sheetViews>
  <sheetFormatPr defaultRowHeight="17.399999999999999"/>
  <sheetData/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493E-81D8-4EB2-9FEF-47B402ADB777}">
  <dimension ref="A1"/>
  <sheetViews>
    <sheetView workbookViewId="0"/>
  </sheetViews>
  <sheetFormatPr defaultRowHeight="17.399999999999999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13</vt:i4>
      </vt:variant>
    </vt:vector>
  </HeadingPairs>
  <TitlesOfParts>
    <vt:vector size="13" baseType="lpstr">
      <vt:lpstr>metaanalysis(main)</vt:lpstr>
      <vt:lpstr>metaanalysis(all)</vt:lpstr>
      <vt:lpstr>metaanalysis(sensitivity 1)</vt:lpstr>
      <vt:lpstr>metaanalysis(sensitivity2)</vt:lpstr>
      <vt:lpstr>metaanalysis(sensitivity3)</vt:lpstr>
      <vt:lpstr>metaanalysis(sensitivity4)</vt:lpstr>
      <vt:lpstr>Sheet3</vt:lpstr>
      <vt:lpstr>Sheet4</vt:lpstr>
      <vt:lpstr>Sheet5</vt:lpstr>
      <vt:lpstr>Sheet1</vt:lpstr>
      <vt:lpstr>lungsens</vt:lpstr>
      <vt:lpstr>metaanalsys3개이상</vt:lpstr>
      <vt:lpstr>metaanalysis3개미만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kumc</dc:creator>
  <cp:lastModifiedBy>Kiook Baek</cp:lastModifiedBy>
  <dcterms:created xsi:type="dcterms:W3CDTF">2021-08-10T02:15:31Z</dcterms:created>
  <dcterms:modified xsi:type="dcterms:W3CDTF">2022-06-02T04:44:17Z</dcterms:modified>
</cp:coreProperties>
</file>